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NFSVNAS01\share\出納事務局\物品管理課\②管理調達班\04_複写サービス\09_令和7年度\R8年度導入複合機関係\05_一般競争入札公告\_R8年度一般競争入札公告（複合機）(これをリバイスしてる）\01_資料1~6\"/>
    </mc:Choice>
  </mc:AlternateContent>
  <xr:revisionPtr revIDLastSave="0" documentId="13_ncr:1_{9AF2202D-A8B5-48AB-878D-8F5A5892A70B}" xr6:coauthVersionLast="47" xr6:coauthVersionMax="47" xr10:uidLastSave="{00000000-0000-0000-0000-000000000000}"/>
  <bookViews>
    <workbookView xWindow="-28920" yWindow="-120" windowWidth="29040" windowHeight="15720" tabRatio="741" activeTab="1" xr2:uid="{00000000-000D-0000-FFFF-FFFF00000000}"/>
  </bookViews>
  <sheets>
    <sheet name="表紙" sheetId="41" r:id="rId1"/>
    <sheet name="第１－D地区(本庁)" sheetId="43" r:id="rId2"/>
    <sheet name="第１－C地区(本庁)" sheetId="37" r:id="rId3"/>
    <sheet name="第３地区(中部)" sheetId="45" r:id="rId4"/>
    <sheet name="第２地区(南部)" sheetId="44" r:id="rId5"/>
    <sheet name="第４地区(北部)" sheetId="46" r:id="rId6"/>
  </sheets>
  <definedNames>
    <definedName name="_xlnm._FilterDatabase" localSheetId="2" hidden="1">'第１－C地区(本庁)'!$A$1:$N$38</definedName>
    <definedName name="_xlnm._FilterDatabase" localSheetId="1" hidden="1">'第１－D地区(本庁)'!$A$1:$N$39</definedName>
    <definedName name="_xlnm._FilterDatabase" localSheetId="4" hidden="1">'第２地区(南部)'!$A$1:$N$41</definedName>
    <definedName name="_xlnm._FilterDatabase" localSheetId="3" hidden="1">'第３地区(中部)'!$A$1:$N$43</definedName>
    <definedName name="_xlnm._FilterDatabase" localSheetId="5" hidden="1">'第４地区(北部)'!$A$1:$N$18</definedName>
    <definedName name="_xlnm.Print_Titles" localSheetId="2">'第１－C地区(本庁)'!$1:$2</definedName>
    <definedName name="_xlnm.Print_Titles" localSheetId="1">'第１－D地区(本庁)'!$1:$2</definedName>
    <definedName name="_xlnm.Print_Titles" localSheetId="4">'第２地区(南部)'!$1:$2</definedName>
    <definedName name="_xlnm.Print_Titles" localSheetId="3">'第３地区(中部)'!$1:$2</definedName>
    <definedName name="_xlnm.Print_Titles" localSheetId="5">'第４地区(北部)'!$1:$2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8" i="46" l="1"/>
  <c r="M18" i="46"/>
  <c r="N17" i="46"/>
  <c r="M17" i="46"/>
  <c r="N16" i="46"/>
  <c r="M16" i="46"/>
  <c r="N39" i="44"/>
  <c r="M39" i="44"/>
  <c r="N43" i="45"/>
  <c r="M43" i="45"/>
  <c r="N42" i="45"/>
  <c r="M42" i="45"/>
  <c r="N41" i="45"/>
  <c r="M41" i="45"/>
  <c r="N41" i="44"/>
  <c r="M41" i="44"/>
  <c r="N40" i="44"/>
  <c r="M40" i="44"/>
  <c r="N37" i="43"/>
  <c r="M37" i="43"/>
  <c r="N38" i="43"/>
  <c r="N39" i="43" s="1"/>
  <c r="M38" i="43"/>
  <c r="M39" i="43" s="1"/>
  <c r="N38" i="37"/>
  <c r="M38" i="37"/>
  <c r="N37" i="37"/>
  <c r="M37" i="37"/>
  <c r="N36" i="37"/>
  <c r="M36" i="37"/>
</calcChain>
</file>

<file path=xl/sharedStrings.xml><?xml version="1.0" encoding="utf-8"?>
<sst xmlns="http://schemas.openxmlformats.org/spreadsheetml/2006/main" count="1256" uniqueCount="577">
  <si>
    <t>識別番号</t>
    <rPh sb="0" eb="2">
      <t>シキベツ</t>
    </rPh>
    <rPh sb="2" eb="4">
      <t>バンゴウ</t>
    </rPh>
    <phoneticPr fontId="3"/>
  </si>
  <si>
    <t>部局名</t>
    <rPh sb="0" eb="2">
      <t>ブキョク</t>
    </rPh>
    <rPh sb="2" eb="3">
      <t>メイ</t>
    </rPh>
    <phoneticPr fontId="3"/>
  </si>
  <si>
    <t>設置機関名</t>
    <rPh sb="0" eb="2">
      <t>セッチ</t>
    </rPh>
    <rPh sb="2" eb="4">
      <t>キカン</t>
    </rPh>
    <rPh sb="4" eb="5">
      <t>メイ</t>
    </rPh>
    <phoneticPr fontId="3"/>
  </si>
  <si>
    <t>設置場所</t>
    <rPh sb="0" eb="2">
      <t>セッチ</t>
    </rPh>
    <rPh sb="2" eb="4">
      <t>バショ</t>
    </rPh>
    <phoneticPr fontId="3"/>
  </si>
  <si>
    <t>契約
地区</t>
    <rPh sb="0" eb="2">
      <t>ケイヤク</t>
    </rPh>
    <rPh sb="3" eb="5">
      <t>チク</t>
    </rPh>
    <phoneticPr fontId="3"/>
  </si>
  <si>
    <t>モノクロ</t>
    <phoneticPr fontId="3"/>
  </si>
  <si>
    <t>請求書送付先住所</t>
    <rPh sb="0" eb="3">
      <t>セイキュウショ</t>
    </rPh>
    <rPh sb="3" eb="6">
      <t>ソウフサキ</t>
    </rPh>
    <rPh sb="6" eb="8">
      <t>ジュウショ</t>
    </rPh>
    <phoneticPr fontId="3"/>
  </si>
  <si>
    <t>設置住所</t>
    <rPh sb="0" eb="2">
      <t>セッチ</t>
    </rPh>
    <phoneticPr fontId="3"/>
  </si>
  <si>
    <t>No</t>
    <phoneticPr fontId="3"/>
  </si>
  <si>
    <t>処理速度(枚/分)</t>
    <rPh sb="0" eb="2">
      <t>ショリ</t>
    </rPh>
    <rPh sb="2" eb="4">
      <t>ソクド</t>
    </rPh>
    <rPh sb="5" eb="6">
      <t>マイ</t>
    </rPh>
    <rPh sb="7" eb="8">
      <t>フン</t>
    </rPh>
    <phoneticPr fontId="3"/>
  </si>
  <si>
    <t>年間複写予定枚数</t>
    <rPh sb="0" eb="2">
      <t>ネンカン</t>
    </rPh>
    <rPh sb="2" eb="4">
      <t>フクシャ</t>
    </rPh>
    <rPh sb="4" eb="6">
      <t>ヨテイ</t>
    </rPh>
    <rPh sb="6" eb="8">
      <t>マイスウ</t>
    </rPh>
    <phoneticPr fontId="3"/>
  </si>
  <si>
    <t>設置
年月日</t>
    <rPh sb="0" eb="2">
      <t>セッチ</t>
    </rPh>
    <rPh sb="3" eb="6">
      <t>ネンガッピ</t>
    </rPh>
    <phoneticPr fontId="3"/>
  </si>
  <si>
    <t>カラー</t>
    <phoneticPr fontId="3"/>
  </si>
  <si>
    <t>全体</t>
    <rPh sb="0" eb="2">
      <t>ゼンタイ</t>
    </rPh>
    <phoneticPr fontId="3"/>
  </si>
  <si>
    <t>導入予定台数</t>
    <rPh sb="0" eb="2">
      <t>ドウニュウ</t>
    </rPh>
    <rPh sb="2" eb="4">
      <t>ヨテイ</t>
    </rPh>
    <rPh sb="4" eb="6">
      <t>ダイスウ</t>
    </rPh>
    <phoneticPr fontId="3"/>
  </si>
  <si>
    <t>事務室</t>
  </si>
  <si>
    <t>資料３</t>
    <rPh sb="0" eb="2">
      <t>シリョウ</t>
    </rPh>
    <phoneticPr fontId="3"/>
  </si>
  <si>
    <t>個　別　仕　様　書</t>
    <rPh sb="0" eb="1">
      <t>コ</t>
    </rPh>
    <rPh sb="2" eb="3">
      <t>ベツ</t>
    </rPh>
    <rPh sb="4" eb="5">
      <t>シ</t>
    </rPh>
    <rPh sb="6" eb="7">
      <t>サマ</t>
    </rPh>
    <rPh sb="8" eb="9">
      <t>ショ</t>
    </rPh>
    <phoneticPr fontId="3"/>
  </si>
  <si>
    <t>沖縄県出納事務局物品管理課</t>
    <rPh sb="0" eb="3">
      <t>オキナワケン</t>
    </rPh>
    <rPh sb="3" eb="5">
      <t>スイトウ</t>
    </rPh>
    <rPh sb="5" eb="8">
      <t>ジムキョク</t>
    </rPh>
    <rPh sb="8" eb="10">
      <t>ブッピン</t>
    </rPh>
    <rPh sb="10" eb="13">
      <t>カンリカ</t>
    </rPh>
    <phoneticPr fontId="3"/>
  </si>
  <si>
    <t>5年間の複写予定枚数</t>
    <rPh sb="1" eb="3">
      <t>ネンカン</t>
    </rPh>
    <rPh sb="4" eb="6">
      <t>フクシャ</t>
    </rPh>
    <rPh sb="6" eb="8">
      <t>ヨテイ</t>
    </rPh>
    <rPh sb="8" eb="10">
      <t>マイスウ</t>
    </rPh>
    <phoneticPr fontId="3"/>
  </si>
  <si>
    <t>（契約書別紙１)</t>
    <phoneticPr fontId="3"/>
  </si>
  <si>
    <t>企画部</t>
  </si>
  <si>
    <t>環境部</t>
  </si>
  <si>
    <t>農林水産部</t>
  </si>
  <si>
    <t>商工労働部</t>
  </si>
  <si>
    <t>土木建築部</t>
  </si>
  <si>
    <t>知事公室</t>
  </si>
  <si>
    <t>文化観光スポーツ部</t>
  </si>
  <si>
    <t>教育庁</t>
  </si>
  <si>
    <t>沖縄県警察</t>
  </si>
  <si>
    <t>財政課</t>
  </si>
  <si>
    <t>複写サービス等利用料金
請求書宛名</t>
    <rPh sb="0" eb="2">
      <t>フクシャ</t>
    </rPh>
    <rPh sb="6" eb="7">
      <t>トウ</t>
    </rPh>
    <rPh sb="7" eb="9">
      <t>リヨウ</t>
    </rPh>
    <rPh sb="9" eb="11">
      <t>リョウキン</t>
    </rPh>
    <rPh sb="12" eb="15">
      <t>セイキュウショ</t>
    </rPh>
    <rPh sb="15" eb="17">
      <t>アテナ</t>
    </rPh>
    <phoneticPr fontId="3"/>
  </si>
  <si>
    <t>-</t>
  </si>
  <si>
    <t>生活福祉部</t>
  </si>
  <si>
    <t>生活安全安心課</t>
  </si>
  <si>
    <t>広報課</t>
  </si>
  <si>
    <t>人事課</t>
  </si>
  <si>
    <t>平和祈念資料館</t>
  </si>
  <si>
    <t>５　第４地区(北部地区)</t>
    <rPh sb="2" eb="3">
      <t>ダイ</t>
    </rPh>
    <rPh sb="4" eb="6">
      <t>チク</t>
    </rPh>
    <rPh sb="7" eb="9">
      <t>ホクブ</t>
    </rPh>
    <rPh sb="9" eb="11">
      <t>チク</t>
    </rPh>
    <phoneticPr fontId="3"/>
  </si>
  <si>
    <t>0801001</t>
    <phoneticPr fontId="3"/>
  </si>
  <si>
    <t>0801002</t>
  </si>
  <si>
    <t>0801003</t>
  </si>
  <si>
    <t>0801004</t>
  </si>
  <si>
    <t>0801005</t>
  </si>
  <si>
    <t>0801006</t>
  </si>
  <si>
    <t>0801007</t>
  </si>
  <si>
    <t>0801008</t>
  </si>
  <si>
    <t>0801009</t>
  </si>
  <si>
    <t>0801010</t>
  </si>
  <si>
    <t>0801011</t>
  </si>
  <si>
    <t>0801012</t>
  </si>
  <si>
    <t>0801013</t>
  </si>
  <si>
    <t>0801014</t>
  </si>
  <si>
    <t>0801015</t>
  </si>
  <si>
    <t>0801016</t>
  </si>
  <si>
    <t>0801017</t>
  </si>
  <si>
    <t>0801018</t>
  </si>
  <si>
    <t>0801019</t>
  </si>
  <si>
    <t>0801020</t>
  </si>
  <si>
    <t>0801021</t>
  </si>
  <si>
    <t>0801022</t>
  </si>
  <si>
    <t>0801023</t>
  </si>
  <si>
    <t>0801024</t>
  </si>
  <si>
    <t>0801025</t>
  </si>
  <si>
    <t>0801026</t>
  </si>
  <si>
    <t>0801027</t>
  </si>
  <si>
    <t>0801028</t>
  </si>
  <si>
    <t>0801029</t>
  </si>
  <si>
    <t>0801030</t>
  </si>
  <si>
    <t>0801031</t>
  </si>
  <si>
    <t>1－C(本庁)</t>
    <phoneticPr fontId="3"/>
  </si>
  <si>
    <t>総務部</t>
    <phoneticPr fontId="3"/>
  </si>
  <si>
    <t>こども未来部</t>
    <rPh sb="3" eb="5">
      <t>ミライ</t>
    </rPh>
    <rPh sb="5" eb="6">
      <t>ブ</t>
    </rPh>
    <phoneticPr fontId="24"/>
  </si>
  <si>
    <t>保健医療介護部</t>
    <rPh sb="0" eb="2">
      <t>ホケン</t>
    </rPh>
    <rPh sb="2" eb="4">
      <t>イリョウ</t>
    </rPh>
    <rPh sb="4" eb="6">
      <t>カイゴ</t>
    </rPh>
    <rPh sb="6" eb="7">
      <t>ブ</t>
    </rPh>
    <phoneticPr fontId="24"/>
  </si>
  <si>
    <t>出納事務局</t>
  </si>
  <si>
    <t>教育庁</t>
    <phoneticPr fontId="24"/>
  </si>
  <si>
    <t>職員厚生課</t>
  </si>
  <si>
    <t>職員健康管理センター</t>
  </si>
  <si>
    <t>課内</t>
  </si>
  <si>
    <t>県土・跡地利用対策課</t>
  </si>
  <si>
    <t>情報基盤整備課</t>
  </si>
  <si>
    <t>統計課</t>
  </si>
  <si>
    <t>自然保護課</t>
  </si>
  <si>
    <t>こども若者政策課</t>
    <rPh sb="3" eb="5">
      <t>ワカモノ</t>
    </rPh>
    <rPh sb="5" eb="7">
      <t>セイサク</t>
    </rPh>
    <rPh sb="7" eb="8">
      <t>カ</t>
    </rPh>
    <phoneticPr fontId="24"/>
  </si>
  <si>
    <t>高齢者介護課</t>
    <phoneticPr fontId="24"/>
  </si>
  <si>
    <t>保健医療総務課</t>
  </si>
  <si>
    <t>営農支援課</t>
  </si>
  <si>
    <t>畜産課</t>
  </si>
  <si>
    <t>農政経済課</t>
  </si>
  <si>
    <t>農地農村整備課</t>
  </si>
  <si>
    <t>農林水産総務課</t>
  </si>
  <si>
    <t>企画班側</t>
    <rPh sb="3" eb="4">
      <t>ガワ</t>
    </rPh>
    <phoneticPr fontId="24"/>
  </si>
  <si>
    <t>グローバルマーケット戦略課</t>
    <rPh sb="10" eb="12">
      <t>センリャク</t>
    </rPh>
    <rPh sb="12" eb="13">
      <t>カ</t>
    </rPh>
    <phoneticPr fontId="24"/>
  </si>
  <si>
    <t>文化振興課</t>
  </si>
  <si>
    <t>河川課</t>
  </si>
  <si>
    <t>海岸防災課</t>
  </si>
  <si>
    <t>住宅課</t>
  </si>
  <si>
    <t>都市計画･モノレール課</t>
  </si>
  <si>
    <t>企画班側出入口横</t>
    <rPh sb="0" eb="2">
      <t>キカク</t>
    </rPh>
    <rPh sb="2" eb="3">
      <t>ハン</t>
    </rPh>
    <rPh sb="4" eb="6">
      <t>デイ</t>
    </rPh>
    <rPh sb="6" eb="7">
      <t>クチ</t>
    </rPh>
    <rPh sb="7" eb="8">
      <t>ヨコ</t>
    </rPh>
    <phoneticPr fontId="24"/>
  </si>
  <si>
    <t>用地課</t>
  </si>
  <si>
    <t>物品管理課</t>
  </si>
  <si>
    <t>働き方改革推進課</t>
    <rPh sb="0" eb="1">
      <t>ハタラ</t>
    </rPh>
    <rPh sb="2" eb="5">
      <t>カタカイカク</t>
    </rPh>
    <rPh sb="5" eb="8">
      <t>スイシンカ</t>
    </rPh>
    <phoneticPr fontId="24"/>
  </si>
  <si>
    <t>学校人事課</t>
  </si>
  <si>
    <t>警務部広報相談課</t>
    <rPh sb="0" eb="3">
      <t>ケイムブ</t>
    </rPh>
    <phoneticPr fontId="3"/>
  </si>
  <si>
    <t>広報室</t>
  </si>
  <si>
    <t>生活安全部人身安全対策課</t>
    <rPh sb="0" eb="2">
      <t>セイカツ</t>
    </rPh>
    <rPh sb="2" eb="5">
      <t>アンゼンブ</t>
    </rPh>
    <phoneticPr fontId="24"/>
  </si>
  <si>
    <t>警備部警備第二課</t>
  </si>
  <si>
    <t>警務部監察課</t>
  </si>
  <si>
    <t>警務部厚生課</t>
  </si>
  <si>
    <t>那覇市泉崎1-2-2
沖縄県庁</t>
    <rPh sb="0" eb="3">
      <t>ナハシ</t>
    </rPh>
    <rPh sb="3" eb="4">
      <t>イズミ</t>
    </rPh>
    <rPh sb="4" eb="5">
      <t>ザキ</t>
    </rPh>
    <phoneticPr fontId="26"/>
  </si>
  <si>
    <t>那覇市泉崎1-2-2
沖縄県庁</t>
    <rPh sb="0" eb="3">
      <t>ナハシ</t>
    </rPh>
    <rPh sb="3" eb="5">
      <t>イズミザキ</t>
    </rPh>
    <rPh sb="11" eb="15">
      <t>オキナワケンチョウ</t>
    </rPh>
    <phoneticPr fontId="26"/>
  </si>
  <si>
    <t>那覇市寄宮1-2-16</t>
    <rPh sb="0" eb="3">
      <t>ナハシ</t>
    </rPh>
    <rPh sb="3" eb="5">
      <t>ヨリミヤ</t>
    </rPh>
    <phoneticPr fontId="26"/>
  </si>
  <si>
    <t>那覇市泉崎1-2-2
県警察本部</t>
    <rPh sb="0" eb="3">
      <t>ナハシ</t>
    </rPh>
    <rPh sb="3" eb="5">
      <t>イズミザキ</t>
    </rPh>
    <rPh sb="11" eb="12">
      <t>ケン</t>
    </rPh>
    <rPh sb="12" eb="14">
      <t>ケイサツ</t>
    </rPh>
    <rPh sb="14" eb="16">
      <t>ホンブ</t>
    </rPh>
    <phoneticPr fontId="16"/>
  </si>
  <si>
    <t>-</t>
    <phoneticPr fontId="24"/>
  </si>
  <si>
    <t>沖縄県知事（広報課）</t>
    <rPh sb="6" eb="8">
      <t>コウホウ</t>
    </rPh>
    <phoneticPr fontId="27"/>
  </si>
  <si>
    <t>沖縄県知事（職員厚生課）</t>
    <rPh sb="0" eb="2">
      <t>オキナワ</t>
    </rPh>
    <rPh sb="2" eb="5">
      <t>ケンチジ</t>
    </rPh>
    <rPh sb="6" eb="8">
      <t>ショクイン</t>
    </rPh>
    <rPh sb="8" eb="11">
      <t>コウセイカ</t>
    </rPh>
    <phoneticPr fontId="26"/>
  </si>
  <si>
    <t>沖縄県知事
（人事課）</t>
    <rPh sb="0" eb="5">
      <t>オキナワケンチジ</t>
    </rPh>
    <rPh sb="7" eb="10">
      <t>ジンジカ</t>
    </rPh>
    <phoneticPr fontId="26"/>
  </si>
  <si>
    <t>那覇市泉崎1-2-2
沖縄県庁</t>
    <rPh sb="0" eb="5">
      <t>ナハシイズミザキ</t>
    </rPh>
    <rPh sb="11" eb="15">
      <t>オキナワケンチョウ</t>
    </rPh>
    <phoneticPr fontId="26"/>
  </si>
  <si>
    <t>沖縄県知事（県土・跡地利用対策課）</t>
    <rPh sb="0" eb="3">
      <t>オキナワケン</t>
    </rPh>
    <rPh sb="3" eb="5">
      <t>チジ</t>
    </rPh>
    <rPh sb="6" eb="8">
      <t>ケンド</t>
    </rPh>
    <rPh sb="9" eb="11">
      <t>アトチ</t>
    </rPh>
    <rPh sb="11" eb="13">
      <t>リヨウ</t>
    </rPh>
    <rPh sb="13" eb="15">
      <t>タイサク</t>
    </rPh>
    <rPh sb="15" eb="16">
      <t>カ</t>
    </rPh>
    <phoneticPr fontId="26"/>
  </si>
  <si>
    <t>沖縄県知事（情報基盤整備課）</t>
    <rPh sb="6" eb="8">
      <t>ジョウホウ</t>
    </rPh>
    <rPh sb="8" eb="10">
      <t>キバン</t>
    </rPh>
    <rPh sb="10" eb="13">
      <t>セイビカ</t>
    </rPh>
    <phoneticPr fontId="24"/>
  </si>
  <si>
    <t>沖縄県知事（統計課）</t>
    <rPh sb="6" eb="9">
      <t>トウケイカ</t>
    </rPh>
    <phoneticPr fontId="26"/>
  </si>
  <si>
    <t>沖縄県知事（自然保護課）</t>
    <rPh sb="0" eb="5">
      <t>オキナワケンチジ</t>
    </rPh>
    <rPh sb="6" eb="11">
      <t>シゼンホゴカ</t>
    </rPh>
    <phoneticPr fontId="26"/>
  </si>
  <si>
    <t>沖縄県知事（こども若者政策課）</t>
    <rPh sb="0" eb="5">
      <t>オキナワケンチジ</t>
    </rPh>
    <rPh sb="9" eb="14">
      <t>ワカモノセイサクカ</t>
    </rPh>
    <phoneticPr fontId="15"/>
  </si>
  <si>
    <t>沖縄県知事（高齢者介護課）</t>
    <phoneticPr fontId="24"/>
  </si>
  <si>
    <t>沖縄県知事（保健医療総務課）</t>
    <phoneticPr fontId="24"/>
  </si>
  <si>
    <t>沖縄県知事（営農支援課）</t>
    <rPh sb="0" eb="3">
      <t>オキナワケン</t>
    </rPh>
    <rPh sb="3" eb="5">
      <t>チジ</t>
    </rPh>
    <rPh sb="6" eb="8">
      <t>エイノウ</t>
    </rPh>
    <rPh sb="8" eb="11">
      <t>シエンカ</t>
    </rPh>
    <phoneticPr fontId="11"/>
  </si>
  <si>
    <t>沖縄県知事（畜産課）</t>
    <rPh sb="6" eb="8">
      <t>チクサン</t>
    </rPh>
    <phoneticPr fontId="11"/>
  </si>
  <si>
    <t>沖縄県知事（農政経済課）</t>
    <rPh sb="6" eb="11">
      <t>ノウセイケイザイカ</t>
    </rPh>
    <phoneticPr fontId="11"/>
  </si>
  <si>
    <t>沖縄県知事（農地農村整備課）</t>
    <rPh sb="6" eb="13">
      <t>ノウチノウソンセイビカ</t>
    </rPh>
    <phoneticPr fontId="11"/>
  </si>
  <si>
    <t>沖縄県知事（農林水産総務課）</t>
    <rPh sb="6" eb="10">
      <t>ノウリンスイサン</t>
    </rPh>
    <rPh sb="10" eb="13">
      <t>ソウムカ</t>
    </rPh>
    <phoneticPr fontId="11"/>
  </si>
  <si>
    <t>沖縄県知事（ｸﾞﾛｰﾊﾞﾙﾏｰｹｯﾄ戦略課）</t>
    <rPh sb="0" eb="5">
      <t>オキナワケンチジ</t>
    </rPh>
    <rPh sb="18" eb="21">
      <t>センリャクカ</t>
    </rPh>
    <phoneticPr fontId="18"/>
  </si>
  <si>
    <t>沖縄県知事（文化振興課）</t>
  </si>
  <si>
    <t>沖縄県知事（河川課）</t>
    <rPh sb="6" eb="8">
      <t>カセン</t>
    </rPh>
    <rPh sb="8" eb="9">
      <t>カ</t>
    </rPh>
    <phoneticPr fontId="11"/>
  </si>
  <si>
    <t>沖縄県知事（海岸防災課）</t>
    <rPh sb="6" eb="10">
      <t>カイガンボウサイ</t>
    </rPh>
    <phoneticPr fontId="11"/>
  </si>
  <si>
    <t>沖縄県知事（住宅課）</t>
    <rPh sb="0" eb="2">
      <t>オキナワ</t>
    </rPh>
    <rPh sb="2" eb="5">
      <t>ケンチジ</t>
    </rPh>
    <rPh sb="6" eb="8">
      <t>ジュウタク</t>
    </rPh>
    <rPh sb="8" eb="9">
      <t>カ</t>
    </rPh>
    <phoneticPr fontId="11"/>
  </si>
  <si>
    <t>沖縄県知事（都市計画・モノレール課）</t>
    <rPh sb="6" eb="10">
      <t>トシケイカク</t>
    </rPh>
    <rPh sb="16" eb="17">
      <t>カ</t>
    </rPh>
    <phoneticPr fontId="11"/>
  </si>
  <si>
    <t>沖縄県知事（用地課）</t>
  </si>
  <si>
    <t>沖縄県知事（物品管理課）</t>
    <rPh sb="0" eb="3">
      <t>オキナワケン</t>
    </rPh>
    <rPh sb="3" eb="5">
      <t>チジ</t>
    </rPh>
    <rPh sb="6" eb="8">
      <t>ブッピン</t>
    </rPh>
    <rPh sb="8" eb="11">
      <t>カンリカ</t>
    </rPh>
    <phoneticPr fontId="25"/>
  </si>
  <si>
    <t>沖縄県知事（働き方改革推進課）</t>
    <rPh sb="0" eb="5">
      <t>オキナワケンチジ</t>
    </rPh>
    <rPh sb="6" eb="7">
      <t>ハタラ</t>
    </rPh>
    <rPh sb="8" eb="14">
      <t>カタカイカクスイシンカ</t>
    </rPh>
    <phoneticPr fontId="10"/>
  </si>
  <si>
    <t>沖縄県知事（学校人事課）</t>
  </si>
  <si>
    <t>沖縄県知事（広報相談課）</t>
    <rPh sb="0" eb="3">
      <t>オキナワケン</t>
    </rPh>
    <rPh sb="3" eb="5">
      <t>チジ</t>
    </rPh>
    <rPh sb="6" eb="11">
      <t>コウホウソウダンカ</t>
    </rPh>
    <phoneticPr fontId="16"/>
  </si>
  <si>
    <t>那覇市泉崎1-2-2
県警本部(会計課）</t>
    <rPh sb="0" eb="3">
      <t>ナハシ</t>
    </rPh>
    <rPh sb="3" eb="5">
      <t>イズミザキ</t>
    </rPh>
    <rPh sb="11" eb="13">
      <t>ケンケイ</t>
    </rPh>
    <rPh sb="13" eb="15">
      <t>ホンブ</t>
    </rPh>
    <rPh sb="16" eb="18">
      <t>カイケイ</t>
    </rPh>
    <rPh sb="18" eb="19">
      <t>カ</t>
    </rPh>
    <phoneticPr fontId="16"/>
  </si>
  <si>
    <t>沖縄県知事（人身安全対策課）</t>
    <phoneticPr fontId="24"/>
  </si>
  <si>
    <t>沖縄県知事（警備第二課）</t>
  </si>
  <si>
    <t>沖縄県知事（監察課）</t>
    <rPh sb="6" eb="8">
      <t>カンサツ</t>
    </rPh>
    <phoneticPr fontId="16"/>
  </si>
  <si>
    <t>沖縄県知事（厚生課）</t>
    <rPh sb="0" eb="2">
      <t>オキナワ</t>
    </rPh>
    <rPh sb="2" eb="5">
      <t>ケンチジ</t>
    </rPh>
    <rPh sb="6" eb="8">
      <t>コウセイ</t>
    </rPh>
    <rPh sb="8" eb="9">
      <t>カ</t>
    </rPh>
    <phoneticPr fontId="22"/>
  </si>
  <si>
    <t>1－D(本庁)</t>
    <phoneticPr fontId="3"/>
  </si>
  <si>
    <t>0801033</t>
  </si>
  <si>
    <t>0801034</t>
  </si>
  <si>
    <t>0801035</t>
  </si>
  <si>
    <t>0801036</t>
  </si>
  <si>
    <t>0801037</t>
  </si>
  <si>
    <t>0801038</t>
  </si>
  <si>
    <t>0801039</t>
  </si>
  <si>
    <t>0801040</t>
  </si>
  <si>
    <t>0801041</t>
  </si>
  <si>
    <t>0801042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</si>
  <si>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</si>
  <si>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</si>
  <si>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</si>
  <si>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</si>
  <si>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</si>
  <si>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</si>
  <si>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</si>
  <si>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</si>
  <si>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</si>
  <si>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</si>
  <si>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</si>
  <si>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</si>
  <si>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</si>
  <si>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0801056</t>
  </si>
  <si>
    <t>0801057</t>
  </si>
  <si>
    <t>0801058</t>
  </si>
  <si>
    <t>0801059</t>
  </si>
  <si>
    <t>0801060</t>
  </si>
  <si>
    <t>0801061</t>
  </si>
  <si>
    <t>0801062</t>
  </si>
  <si>
    <t>0801063</t>
  </si>
  <si>
    <t>0801032</t>
    <phoneticPr fontId="3"/>
  </si>
  <si>
    <t>特命推進課</t>
  </si>
  <si>
    <t>沖縄県知事（特命推進課）</t>
    <rPh sb="0" eb="2">
      <t>オキナワ</t>
    </rPh>
    <rPh sb="2" eb="5">
      <t>ケンチジ</t>
    </rPh>
    <rPh sb="6" eb="8">
      <t>トクメイ</t>
    </rPh>
    <rPh sb="8" eb="11">
      <t>スイシンカ</t>
    </rPh>
    <phoneticPr fontId="28"/>
  </si>
  <si>
    <t>辺野古新基地建設問題対策課</t>
  </si>
  <si>
    <t>沖縄県知事（辺野古新基地建設問題対策課）</t>
    <rPh sb="0" eb="5">
      <t>オキナワケンチジ</t>
    </rPh>
    <rPh sb="6" eb="19">
      <t>ヘノコシンキチケンセツモンダイタイサクカ</t>
    </rPh>
    <phoneticPr fontId="27"/>
  </si>
  <si>
    <t>沖縄県知事（財政課）</t>
    <rPh sb="6" eb="9">
      <t>ザイセイカ</t>
    </rPh>
    <phoneticPr fontId="26"/>
  </si>
  <si>
    <t>市町村課</t>
  </si>
  <si>
    <t>沖縄県知事（市町村課）</t>
    <rPh sb="6" eb="9">
      <t>シチョウソン</t>
    </rPh>
    <rPh sb="9" eb="10">
      <t>カ</t>
    </rPh>
    <phoneticPr fontId="17"/>
  </si>
  <si>
    <t>地域･離島課</t>
  </si>
  <si>
    <t>沖縄県知事（地域・離島課）</t>
    <rPh sb="6" eb="8">
      <t>チイキ</t>
    </rPh>
    <rPh sb="9" eb="11">
      <t>リトウ</t>
    </rPh>
    <rPh sb="11" eb="12">
      <t>カ</t>
    </rPh>
    <phoneticPr fontId="17"/>
  </si>
  <si>
    <t>環境再生課</t>
  </si>
  <si>
    <t>沖縄県知事（環境再生課）</t>
    <rPh sb="6" eb="8">
      <t>カンキョウ</t>
    </rPh>
    <rPh sb="8" eb="10">
      <t>サイセイ</t>
    </rPh>
    <phoneticPr fontId="15"/>
  </si>
  <si>
    <t>生活福祉部</t>
    <phoneticPr fontId="3"/>
  </si>
  <si>
    <t>障害福祉課</t>
  </si>
  <si>
    <t>沖縄県知事（障害福祉課）</t>
    <rPh sb="0" eb="5">
      <t>オキナワケンチジ</t>
    </rPh>
    <rPh sb="6" eb="11">
      <t>ショウガイフクシカ</t>
    </rPh>
    <phoneticPr fontId="13"/>
  </si>
  <si>
    <t>沖縄県知事（生活安全安心課）</t>
    <rPh sb="0" eb="5">
      <t>オキナワケンチジ</t>
    </rPh>
    <rPh sb="6" eb="13">
      <t>セイカツアンゼンアンシンカ</t>
    </rPh>
    <phoneticPr fontId="14"/>
  </si>
  <si>
    <t>女性力・ダイバーシティ推進課</t>
    <rPh sb="11" eb="13">
      <t>スイシン</t>
    </rPh>
    <rPh sb="13" eb="14">
      <t>カ</t>
    </rPh>
    <phoneticPr fontId="24"/>
  </si>
  <si>
    <t>沖縄県知事（女性力・ダイバーシティ推進課）</t>
    <rPh sb="0" eb="5">
      <t>オキナワケンチジ</t>
    </rPh>
    <rPh sb="6" eb="9">
      <t>ジョセイリョク</t>
    </rPh>
    <rPh sb="17" eb="20">
      <t>スイシンカ</t>
    </rPh>
    <phoneticPr fontId="26"/>
  </si>
  <si>
    <t>医療政策課</t>
  </si>
  <si>
    <t>沖縄県知事（医療政策課）</t>
    <rPh sb="6" eb="11">
      <t>イリョウセイサクカ</t>
    </rPh>
    <phoneticPr fontId="13"/>
  </si>
  <si>
    <t>地域保健課</t>
  </si>
  <si>
    <t>沖縄県知事（地域保健課）</t>
  </si>
  <si>
    <t>園芸振興課</t>
  </si>
  <si>
    <t>沖縄県知事（園芸振興課）</t>
    <rPh sb="0" eb="5">
      <t>オキナワケンチジ</t>
    </rPh>
    <rPh sb="6" eb="11">
      <t>エンゲイシンコウカ</t>
    </rPh>
    <phoneticPr fontId="11"/>
  </si>
  <si>
    <t>漁港漁場課</t>
  </si>
  <si>
    <t>沖縄県知事（漁港漁場課）</t>
    <rPh sb="6" eb="11">
      <t>ギョコウギョジョウカ</t>
    </rPh>
    <phoneticPr fontId="11"/>
  </si>
  <si>
    <t>森林管理課</t>
  </si>
  <si>
    <t>沖縄県知事（森林管理課）</t>
    <phoneticPr fontId="24"/>
  </si>
  <si>
    <t>水産課</t>
  </si>
  <si>
    <t>沖縄県知事（水産課）</t>
    <phoneticPr fontId="24"/>
  </si>
  <si>
    <t>糖業農産課</t>
  </si>
  <si>
    <t>沖縄県知事（糖業農産課）</t>
    <rPh sb="6" eb="11">
      <t>トウギョウノウサンカ</t>
    </rPh>
    <phoneticPr fontId="11"/>
  </si>
  <si>
    <t>予算経理班側</t>
    <rPh sb="5" eb="6">
      <t>ガワ</t>
    </rPh>
    <phoneticPr fontId="24"/>
  </si>
  <si>
    <t>流通・加工推進課</t>
  </si>
  <si>
    <t>沖縄県知事（流通・加工推進課）</t>
    <rPh sb="6" eb="8">
      <t>リュウツウ</t>
    </rPh>
    <rPh sb="9" eb="14">
      <t>カコウスイシンカ</t>
    </rPh>
    <phoneticPr fontId="19"/>
  </si>
  <si>
    <t>雇用政策課</t>
  </si>
  <si>
    <t>沖縄県知事（雇用政策課）</t>
    <rPh sb="0" eb="5">
      <t>オキナワケンチジ</t>
    </rPh>
    <rPh sb="6" eb="11">
      <t>コヨウセイサクカ</t>
    </rPh>
    <phoneticPr fontId="19"/>
  </si>
  <si>
    <t>MICE推進課</t>
  </si>
  <si>
    <t>沖縄県知事（MICE推進課）</t>
    <rPh sb="0" eb="5">
      <t>オキナワケンチジ</t>
    </rPh>
    <rPh sb="10" eb="13">
      <t>スイシンカ</t>
    </rPh>
    <phoneticPr fontId="11"/>
  </si>
  <si>
    <t>空手振興課</t>
  </si>
  <si>
    <t>沖縄県知事（空手振興課）</t>
    <rPh sb="0" eb="2">
      <t>オキナワ</t>
    </rPh>
    <rPh sb="2" eb="3">
      <t>ケン</t>
    </rPh>
    <rPh sb="3" eb="5">
      <t>チジ</t>
    </rPh>
    <rPh sb="6" eb="11">
      <t>カラテシンコウカ</t>
    </rPh>
    <phoneticPr fontId="18"/>
  </si>
  <si>
    <t>都市公園課</t>
  </si>
  <si>
    <t>沖縄県知事（都市公園課）</t>
    <rPh sb="0" eb="5">
      <t>オキナワケンチジ</t>
    </rPh>
    <rPh sb="6" eb="11">
      <t>トシコウエンカ</t>
    </rPh>
    <phoneticPr fontId="11"/>
  </si>
  <si>
    <t>土木総務課</t>
  </si>
  <si>
    <t>総務班側</t>
    <rPh sb="0" eb="2">
      <t>ソウム</t>
    </rPh>
    <rPh sb="2" eb="3">
      <t>ハン</t>
    </rPh>
    <phoneticPr fontId="24"/>
  </si>
  <si>
    <t>沖縄県知事（土木総務課）</t>
    <phoneticPr fontId="24"/>
  </si>
  <si>
    <t>企画班側</t>
    <phoneticPr fontId="24"/>
  </si>
  <si>
    <t>道路街路課</t>
  </si>
  <si>
    <t>沖縄県知事(道路街路課)</t>
    <rPh sb="0" eb="5">
      <t>オキナワケンチジ</t>
    </rPh>
    <rPh sb="6" eb="11">
      <t>ドウロガイロカ</t>
    </rPh>
    <phoneticPr fontId="11"/>
  </si>
  <si>
    <t>会計課</t>
  </si>
  <si>
    <t>沖縄県知事（会計課）</t>
    <rPh sb="0" eb="5">
      <t>オキナワケンチジ</t>
    </rPh>
    <rPh sb="6" eb="9">
      <t>カイケイカ</t>
    </rPh>
    <phoneticPr fontId="25"/>
  </si>
  <si>
    <t>監査委員事務局</t>
  </si>
  <si>
    <t>監査課</t>
  </si>
  <si>
    <t>那覇市西3-11-1
自治研修所8階</t>
    <rPh sb="11" eb="13">
      <t>ジチ</t>
    </rPh>
    <rPh sb="13" eb="16">
      <t>ケンシュウショ</t>
    </rPh>
    <rPh sb="17" eb="18">
      <t>カイ</t>
    </rPh>
    <phoneticPr fontId="24"/>
  </si>
  <si>
    <t>沖縄県知事（監査委員事務局監査課）</t>
    <rPh sb="6" eb="13">
      <t>カンサイインジムキョク</t>
    </rPh>
    <rPh sb="13" eb="16">
      <t>カンサカ</t>
    </rPh>
    <phoneticPr fontId="25"/>
  </si>
  <si>
    <t>地域部通信指令課</t>
    <rPh sb="0" eb="2">
      <t>チイキ</t>
    </rPh>
    <rPh sb="2" eb="3">
      <t>ブ</t>
    </rPh>
    <rPh sb="5" eb="7">
      <t>シレイ</t>
    </rPh>
    <phoneticPr fontId="24"/>
  </si>
  <si>
    <t>沖縄県知事（地域部通信指令課）</t>
    <rPh sb="0" eb="2">
      <t>オキナワ</t>
    </rPh>
    <rPh sb="2" eb="5">
      <t>ケンチジ</t>
    </rPh>
    <rPh sb="6" eb="8">
      <t>チイキ</t>
    </rPh>
    <rPh sb="8" eb="9">
      <t>ブ</t>
    </rPh>
    <rPh sb="9" eb="11">
      <t>ツウシン</t>
    </rPh>
    <rPh sb="11" eb="13">
      <t>シレイ</t>
    </rPh>
    <rPh sb="13" eb="14">
      <t>カ</t>
    </rPh>
    <phoneticPr fontId="16"/>
  </si>
  <si>
    <t>警備部外事課</t>
  </si>
  <si>
    <t>沖縄県知事（警備部外事課）</t>
    <rPh sb="0" eb="5">
      <t>オキナワケンチジ</t>
    </rPh>
    <rPh sb="6" eb="9">
      <t>ケイビブ</t>
    </rPh>
    <rPh sb="9" eb="12">
      <t>ガイジカ</t>
    </rPh>
    <phoneticPr fontId="22"/>
  </si>
  <si>
    <t>警務部教養課</t>
  </si>
  <si>
    <t>沖縄県知事（警務部教養課）</t>
    <rPh sb="0" eb="5">
      <t>オキナワケンチジ</t>
    </rPh>
    <rPh sb="6" eb="12">
      <t>ケイムブキョウヨウカ</t>
    </rPh>
    <phoneticPr fontId="15"/>
  </si>
  <si>
    <t>生活安全部サイバー犯罪対策課</t>
  </si>
  <si>
    <t>沖縄県知事
（サイバー犯罪対策課）</t>
    <rPh sb="0" eb="2">
      <t>オキナワ</t>
    </rPh>
    <rPh sb="2" eb="5">
      <t>ケンチジ</t>
    </rPh>
    <rPh sb="11" eb="13">
      <t>ハンザイ</t>
    </rPh>
    <rPh sb="13" eb="16">
      <t>タイサクカ</t>
    </rPh>
    <phoneticPr fontId="21"/>
  </si>
  <si>
    <t>生活安全部生活保安課</t>
  </si>
  <si>
    <t>沖縄県知事(生活保安課）</t>
    <rPh sb="0" eb="3">
      <t>オキナワケン</t>
    </rPh>
    <rPh sb="3" eb="5">
      <t>チジ</t>
    </rPh>
    <rPh sb="6" eb="8">
      <t>セイカツ</t>
    </rPh>
    <rPh sb="8" eb="11">
      <t>ホアンカ</t>
    </rPh>
    <phoneticPr fontId="22"/>
  </si>
  <si>
    <t>那覇市西3-11-1</t>
    <phoneticPr fontId="25"/>
  </si>
  <si>
    <t>２(南部)</t>
    <rPh sb="2" eb="4">
      <t>ナンブ</t>
    </rPh>
    <phoneticPr fontId="3"/>
  </si>
  <si>
    <t>0802001</t>
    <phoneticPr fontId="3"/>
  </si>
  <si>
    <t>0802002</t>
  </si>
  <si>
    <t>0802003</t>
  </si>
  <si>
    <t>0802004</t>
  </si>
  <si>
    <t>0802005</t>
  </si>
  <si>
    <t>0802006</t>
  </si>
  <si>
    <t>0802007</t>
  </si>
  <si>
    <t>0802008</t>
  </si>
  <si>
    <t>0802009</t>
  </si>
  <si>
    <t>0802010</t>
  </si>
  <si>
    <t>0802011</t>
  </si>
  <si>
    <t>0802012</t>
  </si>
  <si>
    <t>0802013</t>
  </si>
  <si>
    <t>0802014</t>
  </si>
  <si>
    <t>0802015</t>
  </si>
  <si>
    <t>0802016</t>
  </si>
  <si>
    <t>0802017</t>
  </si>
  <si>
    <t>0802018</t>
  </si>
  <si>
    <t>0802019</t>
  </si>
  <si>
    <t>0802020</t>
  </si>
  <si>
    <t>0802021</t>
  </si>
  <si>
    <t>0802022</t>
  </si>
  <si>
    <t>0802023</t>
  </si>
  <si>
    <t>0802024</t>
  </si>
  <si>
    <t>0802025</t>
  </si>
  <si>
    <t>0802026</t>
  </si>
  <si>
    <t>0802027</t>
  </si>
  <si>
    <t>0802028</t>
  </si>
  <si>
    <t>0802029</t>
  </si>
  <si>
    <t>0802030</t>
  </si>
  <si>
    <t>0802031</t>
  </si>
  <si>
    <t>0802032</t>
  </si>
  <si>
    <t>秘書課</t>
  </si>
  <si>
    <t>知事公舎</t>
  </si>
  <si>
    <t>那覇市寄宮１－７－１</t>
    <rPh sb="0" eb="3">
      <t>ナハシ</t>
    </rPh>
    <rPh sb="3" eb="5">
      <t>ヨリミヤ</t>
    </rPh>
    <phoneticPr fontId="27"/>
  </si>
  <si>
    <t>知事公室</t>
    <phoneticPr fontId="24"/>
  </si>
  <si>
    <t>糸満市摩文仁614-1</t>
    <rPh sb="0" eb="3">
      <t>イトマンシ</t>
    </rPh>
    <rPh sb="3" eb="6">
      <t>マブニ</t>
    </rPh>
    <phoneticPr fontId="27"/>
  </si>
  <si>
    <t>那覇市首里石嶺町4-385-1</t>
  </si>
  <si>
    <t>若夏学院</t>
  </si>
  <si>
    <t>1階</t>
    <rPh sb="1" eb="2">
      <t>カイ</t>
    </rPh>
    <phoneticPr fontId="24"/>
  </si>
  <si>
    <t>那覇市首里大名町3-112</t>
    <rPh sb="0" eb="3">
      <t>ナハシ</t>
    </rPh>
    <rPh sb="3" eb="5">
      <t>シュリ</t>
    </rPh>
    <rPh sb="5" eb="8">
      <t>オオナチョウ</t>
    </rPh>
    <phoneticPr fontId="26"/>
  </si>
  <si>
    <t>水産海洋技術センター</t>
  </si>
  <si>
    <t>糸満市喜屋武1528</t>
    <phoneticPr fontId="24"/>
  </si>
  <si>
    <t>中央家畜保健衛生所</t>
  </si>
  <si>
    <t>南城市大里字大里2085</t>
    <phoneticPr fontId="24"/>
  </si>
  <si>
    <t>南部農林土木事務所</t>
  </si>
  <si>
    <t>那覇市旭町116－37
南部合同庁舎6階</t>
    <rPh sb="0" eb="3">
      <t>ナハシ</t>
    </rPh>
    <rPh sb="3" eb="5">
      <t>アサヒマチ</t>
    </rPh>
    <rPh sb="12" eb="13">
      <t>ナン</t>
    </rPh>
    <phoneticPr fontId="11"/>
  </si>
  <si>
    <t>病害虫防除技術センター</t>
  </si>
  <si>
    <t>不妊化棟</t>
  </si>
  <si>
    <t>那覇市真地123</t>
    <rPh sb="0" eb="3">
      <t>ナハシ</t>
    </rPh>
    <rPh sb="3" eb="5">
      <t>マアジ</t>
    </rPh>
    <phoneticPr fontId="19"/>
  </si>
  <si>
    <t>博物館・美術館</t>
  </si>
  <si>
    <t>総務班</t>
  </si>
  <si>
    <t>那覇市おもろまち3-1-1　1階</t>
    <rPh sb="0" eb="3">
      <t>ナハシ</t>
    </rPh>
    <rPh sb="15" eb="16">
      <t>カイ</t>
    </rPh>
    <phoneticPr fontId="20"/>
  </si>
  <si>
    <t>博物館班</t>
  </si>
  <si>
    <t>那覇市おもろまち3-1-1　3階</t>
    <rPh sb="0" eb="3">
      <t>ナハシ</t>
    </rPh>
    <rPh sb="15" eb="16">
      <t>カイ</t>
    </rPh>
    <phoneticPr fontId="20"/>
  </si>
  <si>
    <t>美術館班</t>
  </si>
  <si>
    <t>スポーツ振興課</t>
    <rPh sb="4" eb="7">
      <t>シンコウカ</t>
    </rPh>
    <phoneticPr fontId="24"/>
  </si>
  <si>
    <t>国スポ・全スポ準備室</t>
    <phoneticPr fontId="3"/>
  </si>
  <si>
    <t>南部土木事務所</t>
  </si>
  <si>
    <t>7階 維持管理班</t>
  </si>
  <si>
    <t>那覇市旭町116-37
南部合同庁舎7階</t>
    <rPh sb="0" eb="5">
      <t>ナハシアサヒマチ</t>
    </rPh>
    <rPh sb="12" eb="18">
      <t>ナンブゴウドウチョウシャ</t>
    </rPh>
    <rPh sb="19" eb="20">
      <t>カイ</t>
    </rPh>
    <phoneticPr fontId="11"/>
  </si>
  <si>
    <t>8階 庶務班（ＦＡＸ）</t>
  </si>
  <si>
    <t>那覇市旭町116-37
南部合同庁舎8階</t>
    <rPh sb="0" eb="5">
      <t>ナハシアサヒマチ</t>
    </rPh>
    <rPh sb="12" eb="18">
      <t>ナンブゴウドウチョウシャ</t>
    </rPh>
    <rPh sb="19" eb="20">
      <t>カイ</t>
    </rPh>
    <phoneticPr fontId="11"/>
  </si>
  <si>
    <t>南部東道路建設現場事務所</t>
  </si>
  <si>
    <t>南城市大里字仲間1112-2</t>
    <rPh sb="0" eb="3">
      <t>ナンジョウシ</t>
    </rPh>
    <rPh sb="3" eb="5">
      <t>オオザト</t>
    </rPh>
    <rPh sb="5" eb="6">
      <t>アザ</t>
    </rPh>
    <rPh sb="6" eb="8">
      <t>ナカマ</t>
    </rPh>
    <phoneticPr fontId="11"/>
  </si>
  <si>
    <t>教育庁</t>
    <rPh sb="0" eb="3">
      <t>キョウイクチョウ</t>
    </rPh>
    <phoneticPr fontId="24"/>
  </si>
  <si>
    <t>那覇みらい支援学校</t>
    <rPh sb="0" eb="2">
      <t>ナハ</t>
    </rPh>
    <rPh sb="5" eb="7">
      <t>シエン</t>
    </rPh>
    <rPh sb="7" eb="9">
      <t>ガッコウ</t>
    </rPh>
    <phoneticPr fontId="24"/>
  </si>
  <si>
    <t>那覇市古波蔵4-10-17</t>
  </si>
  <si>
    <t>離島児童生徒支援センター</t>
    <rPh sb="0" eb="2">
      <t>リトウ</t>
    </rPh>
    <rPh sb="2" eb="4">
      <t>ジドウ</t>
    </rPh>
    <rPh sb="4" eb="6">
      <t>セイト</t>
    </rPh>
    <rPh sb="6" eb="8">
      <t>シエン</t>
    </rPh>
    <phoneticPr fontId="24"/>
  </si>
  <si>
    <t>那覇市東町21-1</t>
    <rPh sb="0" eb="3">
      <t>ナハシ</t>
    </rPh>
    <rPh sb="3" eb="4">
      <t>ヒガシ</t>
    </rPh>
    <rPh sb="4" eb="5">
      <t>マチ</t>
    </rPh>
    <phoneticPr fontId="19"/>
  </si>
  <si>
    <t>沖縄水産高等学校</t>
    <phoneticPr fontId="3"/>
  </si>
  <si>
    <t>糸満市西崎1-1-1</t>
    <phoneticPr fontId="24"/>
  </si>
  <si>
    <t>実習船運営部</t>
  </si>
  <si>
    <t>向陽高等学校</t>
  </si>
  <si>
    <t>八重瀬町字港川150</t>
  </si>
  <si>
    <t>糸満高等学校</t>
  </si>
  <si>
    <t>糸満市字糸満1696-1</t>
    <phoneticPr fontId="24"/>
  </si>
  <si>
    <t>首里東高等学校</t>
  </si>
  <si>
    <t>2階 職員室</t>
  </si>
  <si>
    <t>那覇市首里石嶺町3-178</t>
    <phoneticPr fontId="24"/>
  </si>
  <si>
    <t>島尻特別支援学校</t>
  </si>
  <si>
    <t>八重瀬町字友寄160</t>
  </si>
  <si>
    <t>那覇特別支援学校</t>
  </si>
  <si>
    <t>那覇市寄宮2-3-30</t>
    <phoneticPr fontId="24"/>
  </si>
  <si>
    <t>南部工業高等学校</t>
  </si>
  <si>
    <t>八重瀬町富盛1338</t>
  </si>
  <si>
    <t>泊高等学校</t>
  </si>
  <si>
    <t>就学支援センター</t>
  </si>
  <si>
    <t>那覇市泊3-19-2</t>
    <phoneticPr fontId="24"/>
  </si>
  <si>
    <t>豊見城高等学校</t>
  </si>
  <si>
    <t>豊見城市字真玉橋217</t>
    <phoneticPr fontId="24"/>
  </si>
  <si>
    <t>警備部国境離島警備隊</t>
    <rPh sb="0" eb="3">
      <t>ケイビブ</t>
    </rPh>
    <rPh sb="3" eb="5">
      <t>コッキョウ</t>
    </rPh>
    <rPh sb="5" eb="7">
      <t>リトウ</t>
    </rPh>
    <rPh sb="7" eb="10">
      <t>ケイビタイ</t>
    </rPh>
    <phoneticPr fontId="24"/>
  </si>
  <si>
    <t>航空隊</t>
    <rPh sb="0" eb="3">
      <t>コウクウタイ</t>
    </rPh>
    <phoneticPr fontId="24"/>
  </si>
  <si>
    <t>那覇市大嶺387那覇空港内</t>
    <rPh sb="0" eb="3">
      <t>ナハシ</t>
    </rPh>
    <rPh sb="3" eb="5">
      <t>オオミネ</t>
    </rPh>
    <rPh sb="8" eb="10">
      <t>ナハ</t>
    </rPh>
    <rPh sb="10" eb="13">
      <t>クウコウナイ</t>
    </rPh>
    <phoneticPr fontId="24"/>
  </si>
  <si>
    <t>交通部交通機動隊</t>
  </si>
  <si>
    <t>交通機動隊庁舎</t>
  </si>
  <si>
    <t>豊見城市豊崎3-22</t>
  </si>
  <si>
    <t>糸満警察署</t>
  </si>
  <si>
    <t>糸満市字糸満1736-6</t>
    <rPh sb="0" eb="3">
      <t>イトマンシ</t>
    </rPh>
    <rPh sb="3" eb="4">
      <t>アザ</t>
    </rPh>
    <rPh sb="4" eb="6">
      <t>イトマン</t>
    </rPh>
    <phoneticPr fontId="22"/>
  </si>
  <si>
    <t>那覇警察署</t>
  </si>
  <si>
    <t>那覇市与儀1-2-9</t>
    <rPh sb="0" eb="3">
      <t>ナハシ</t>
    </rPh>
    <rPh sb="3" eb="5">
      <t>ヨギ</t>
    </rPh>
    <phoneticPr fontId="12"/>
  </si>
  <si>
    <t>刑事第一課</t>
  </si>
  <si>
    <t>印刷室</t>
  </si>
  <si>
    <t>与那原警察署</t>
  </si>
  <si>
    <t>与那原町字与那原3085</t>
    <rPh sb="0" eb="4">
      <t>ヨナバルチョウ</t>
    </rPh>
    <rPh sb="4" eb="5">
      <t>アザ</t>
    </rPh>
    <rPh sb="5" eb="8">
      <t>ヨナバル</t>
    </rPh>
    <phoneticPr fontId="22"/>
  </si>
  <si>
    <t>沖縄県知事（知事公室秘書課）</t>
    <rPh sb="0" eb="5">
      <t>オキナワケンチジ</t>
    </rPh>
    <rPh sb="6" eb="10">
      <t>チジコウシツ</t>
    </rPh>
    <rPh sb="10" eb="13">
      <t>ヒショカ</t>
    </rPh>
    <phoneticPr fontId="27"/>
  </si>
  <si>
    <t>沖縄県平和祈念資料館長</t>
    <rPh sb="0" eb="3">
      <t>オキナワケン</t>
    </rPh>
    <rPh sb="3" eb="5">
      <t>ヘイワ</t>
    </rPh>
    <rPh sb="5" eb="7">
      <t>キネン</t>
    </rPh>
    <rPh sb="7" eb="11">
      <t>シリョウカンチョウ</t>
    </rPh>
    <phoneticPr fontId="27"/>
  </si>
  <si>
    <t>那覇市首里石嶺町4-385-1</t>
    <phoneticPr fontId="24"/>
  </si>
  <si>
    <t>沖縄県立若夏学院長</t>
    <rPh sb="0" eb="4">
      <t>オキナワケンリツ</t>
    </rPh>
    <rPh sb="4" eb="6">
      <t>ワカナツ</t>
    </rPh>
    <rPh sb="6" eb="9">
      <t>ガクインチョウ</t>
    </rPh>
    <phoneticPr fontId="26"/>
  </si>
  <si>
    <t>水産海洋技術センター所長</t>
    <rPh sb="0" eb="4">
      <t>スイサンカイヨウ</t>
    </rPh>
    <rPh sb="4" eb="6">
      <t>ギジュツ</t>
    </rPh>
    <rPh sb="10" eb="12">
      <t>ショチョウ</t>
    </rPh>
    <phoneticPr fontId="11"/>
  </si>
  <si>
    <t>沖縄県中央家畜保健衛生所長</t>
    <rPh sb="0" eb="5">
      <t>オキナワケンチュウオウ</t>
    </rPh>
    <rPh sb="5" eb="7">
      <t>カチク</t>
    </rPh>
    <rPh sb="7" eb="9">
      <t>ホケン</t>
    </rPh>
    <rPh sb="9" eb="12">
      <t>エイセイショ</t>
    </rPh>
    <rPh sb="12" eb="13">
      <t>チョウ</t>
    </rPh>
    <phoneticPr fontId="11"/>
  </si>
  <si>
    <t>南城市大里字大里2085</t>
  </si>
  <si>
    <t>沖縄県南部農林土木事務所長</t>
    <phoneticPr fontId="24"/>
  </si>
  <si>
    <t>那覇市旭町116-37
南部合同庁舎6階</t>
    <rPh sb="0" eb="3">
      <t>ナハシ</t>
    </rPh>
    <rPh sb="3" eb="5">
      <t>アサヒマチ</t>
    </rPh>
    <rPh sb="12" eb="13">
      <t>ナン</t>
    </rPh>
    <phoneticPr fontId="11"/>
  </si>
  <si>
    <t>沖縄県病害虫防除技術センター所長</t>
    <rPh sb="0" eb="3">
      <t>オキナワケン</t>
    </rPh>
    <rPh sb="3" eb="8">
      <t>ビョウガイチュウボウジョ</t>
    </rPh>
    <rPh sb="8" eb="10">
      <t>ギジュツ</t>
    </rPh>
    <rPh sb="14" eb="16">
      <t>ショチョウ</t>
    </rPh>
    <phoneticPr fontId="19"/>
  </si>
  <si>
    <t>沖縄県立博物館・美術館長</t>
    <rPh sb="0" eb="2">
      <t>オキナワ</t>
    </rPh>
    <rPh sb="2" eb="4">
      <t>ケンリツ</t>
    </rPh>
    <rPh sb="4" eb="7">
      <t>ハクブツカン</t>
    </rPh>
    <rPh sb="8" eb="11">
      <t>ビジュツカン</t>
    </rPh>
    <rPh sb="11" eb="12">
      <t>チョウ</t>
    </rPh>
    <phoneticPr fontId="20"/>
  </si>
  <si>
    <t>那覇市おもろまち3-1-1</t>
    <rPh sb="0" eb="3">
      <t>ナハシ</t>
    </rPh>
    <phoneticPr fontId="20"/>
  </si>
  <si>
    <t>沖縄県知事（スポーツ振興課 国スポ・全スポ準備室）</t>
    <rPh sb="0" eb="5">
      <t>オキナワケンチジ</t>
    </rPh>
    <phoneticPr fontId="10"/>
  </si>
  <si>
    <t>沖縄県南部土木事務所長</t>
    <rPh sb="0" eb="10">
      <t>オキナワケンナンブドボクジムショ</t>
    </rPh>
    <rPh sb="10" eb="11">
      <t>チョウ</t>
    </rPh>
    <phoneticPr fontId="11"/>
  </si>
  <si>
    <t>沖縄県立那覇みらい支援学校長</t>
  </si>
  <si>
    <t>離島児童生徒支援センター所長</t>
    <rPh sb="12" eb="14">
      <t>ショチョウ</t>
    </rPh>
    <phoneticPr fontId="24"/>
  </si>
  <si>
    <t>沖縄県立沖縄水産高等学校長</t>
  </si>
  <si>
    <t>糸満市西崎1-1-1</t>
  </si>
  <si>
    <t>沖縄県立向陽高等学校長</t>
  </si>
  <si>
    <t>沖縄県立糸満高等学校長</t>
  </si>
  <si>
    <t>沖縄県立首里東高等学校長</t>
  </si>
  <si>
    <t>沖縄県立島尻特別支援学校長</t>
    <phoneticPr fontId="24"/>
  </si>
  <si>
    <t>沖縄県立那覇特別支援学校長</t>
    <rPh sb="0" eb="2">
      <t>オキナワ</t>
    </rPh>
    <rPh sb="2" eb="4">
      <t>ケンリツ</t>
    </rPh>
    <phoneticPr fontId="24"/>
  </si>
  <si>
    <t>那覇市寄宮2-3-30</t>
  </si>
  <si>
    <t>沖縄県立南部工業高等学校長</t>
  </si>
  <si>
    <t>沖縄県立泊高等学校長</t>
    <phoneticPr fontId="24"/>
  </si>
  <si>
    <t>那覇市泊3-19-2</t>
  </si>
  <si>
    <t>沖縄県立豊見城高等学校長</t>
  </si>
  <si>
    <t>沖縄県知事（国境離島警備隊空港隊）</t>
    <rPh sb="0" eb="3">
      <t>オキナワケン</t>
    </rPh>
    <rPh sb="3" eb="5">
      <t>チジ</t>
    </rPh>
    <rPh sb="6" eb="8">
      <t>コッキョウ</t>
    </rPh>
    <rPh sb="8" eb="10">
      <t>リトウ</t>
    </rPh>
    <rPh sb="10" eb="13">
      <t>ケイビタイ</t>
    </rPh>
    <rPh sb="13" eb="15">
      <t>クウコウ</t>
    </rPh>
    <rPh sb="15" eb="16">
      <t>タイ</t>
    </rPh>
    <phoneticPr fontId="24"/>
  </si>
  <si>
    <t>沖縄県知事（交通部交通機動隊）</t>
  </si>
  <si>
    <t>糸満警察署長</t>
    <rPh sb="0" eb="2">
      <t>イトマン</t>
    </rPh>
    <rPh sb="2" eb="4">
      <t>ケイサツ</t>
    </rPh>
    <rPh sb="4" eb="6">
      <t>ショチョウ</t>
    </rPh>
    <phoneticPr fontId="22"/>
  </si>
  <si>
    <t>糸満市字糸満1736-6</t>
  </si>
  <si>
    <t>那覇警察署長</t>
    <rPh sb="0" eb="2">
      <t>ナハ</t>
    </rPh>
    <rPh sb="2" eb="4">
      <t>ケイサツ</t>
    </rPh>
    <rPh sb="4" eb="6">
      <t>ショチョウ</t>
    </rPh>
    <phoneticPr fontId="12"/>
  </si>
  <si>
    <t>与那原警察署長</t>
    <rPh sb="0" eb="3">
      <t>ヨナバル</t>
    </rPh>
    <rPh sb="3" eb="7">
      <t>ケイサツショチョウ</t>
    </rPh>
    <phoneticPr fontId="22"/>
  </si>
  <si>
    <r>
      <t>交通</t>
    </r>
    <r>
      <rPr>
        <sz val="9"/>
        <color rgb="FFFF0000"/>
        <rFont val="ＭＳ Ｐゴシック"/>
        <family val="3"/>
        <charset val="128"/>
      </rPr>
      <t>支援</t>
    </r>
    <r>
      <rPr>
        <sz val="9"/>
        <color theme="1"/>
        <rFont val="ＭＳ Ｐゴシック"/>
        <family val="3"/>
        <charset val="128"/>
      </rPr>
      <t>課</t>
    </r>
    <rPh sb="2" eb="4">
      <t>シエン</t>
    </rPh>
    <phoneticPr fontId="3"/>
  </si>
  <si>
    <r>
      <t>沖縄県知事（交通</t>
    </r>
    <r>
      <rPr>
        <sz val="9"/>
        <color rgb="FFFF0000"/>
        <rFont val="ＭＳ Ｐゴシック"/>
        <family val="3"/>
        <charset val="128"/>
      </rPr>
      <t>支援</t>
    </r>
    <r>
      <rPr>
        <sz val="9"/>
        <color theme="1"/>
        <rFont val="ＭＳ Ｐゴシック"/>
        <family val="3"/>
        <charset val="128"/>
      </rPr>
      <t>課）</t>
    </r>
    <rPh sb="6" eb="8">
      <t>コウツウ</t>
    </rPh>
    <rPh sb="8" eb="10">
      <t>シエン</t>
    </rPh>
    <rPh sb="10" eb="11">
      <t>カ</t>
    </rPh>
    <phoneticPr fontId="15"/>
  </si>
  <si>
    <t>0802033</t>
  </si>
  <si>
    <t>0802034</t>
  </si>
  <si>
    <t>0803001</t>
    <phoneticPr fontId="3"/>
  </si>
  <si>
    <t>0803002</t>
  </si>
  <si>
    <t>0803003</t>
  </si>
  <si>
    <t>0803004</t>
  </si>
  <si>
    <t>0803005</t>
  </si>
  <si>
    <t>0803006</t>
  </si>
  <si>
    <t>0803007</t>
  </si>
  <si>
    <t>0803008</t>
  </si>
  <si>
    <t>0803009</t>
  </si>
  <si>
    <t>0803010</t>
  </si>
  <si>
    <t>0803011</t>
  </si>
  <si>
    <t>0803012</t>
  </si>
  <si>
    <t>0803013</t>
  </si>
  <si>
    <t>0803014</t>
  </si>
  <si>
    <t>0803015</t>
  </si>
  <si>
    <t>0803016</t>
  </si>
  <si>
    <t>0803017</t>
  </si>
  <si>
    <t>0803018</t>
  </si>
  <si>
    <t>0803019</t>
  </si>
  <si>
    <t>0803020</t>
  </si>
  <si>
    <t>0803021</t>
  </si>
  <si>
    <t>0803022</t>
  </si>
  <si>
    <t>0803023</t>
  </si>
  <si>
    <t>0803024</t>
  </si>
  <si>
    <t>0803025</t>
  </si>
  <si>
    <t>0803026</t>
  </si>
  <si>
    <t>0803027</t>
  </si>
  <si>
    <t>0803028</t>
  </si>
  <si>
    <t>0803029</t>
  </si>
  <si>
    <t>0803030</t>
  </si>
  <si>
    <t>0803031</t>
  </si>
  <si>
    <t>0803032</t>
  </si>
  <si>
    <t>0803033</t>
  </si>
  <si>
    <t>0803034</t>
  </si>
  <si>
    <t>0803035</t>
  </si>
  <si>
    <t>0803036</t>
  </si>
  <si>
    <t>3(中部)</t>
    <phoneticPr fontId="3"/>
  </si>
  <si>
    <t>消防学校</t>
  </si>
  <si>
    <t>中城村字北上原910</t>
    <rPh sb="0" eb="3">
      <t>ナカグスクソン</t>
    </rPh>
    <rPh sb="3" eb="4">
      <t>アザ</t>
    </rPh>
    <rPh sb="4" eb="7">
      <t>キタウエバル</t>
    </rPh>
    <phoneticPr fontId="27"/>
  </si>
  <si>
    <t>コザ児童相談所</t>
  </si>
  <si>
    <t>一時保護所</t>
  </si>
  <si>
    <t>沖縄市知花6-34-6</t>
    <rPh sb="0" eb="3">
      <t>オキナワシ</t>
    </rPh>
    <rPh sb="3" eb="5">
      <t>チバナ</t>
    </rPh>
    <phoneticPr fontId="12"/>
  </si>
  <si>
    <t>中部農業改良普及センター</t>
  </si>
  <si>
    <t>沖縄市美原1-6-34
中部合同庁舎2階</t>
    <phoneticPr fontId="24"/>
  </si>
  <si>
    <t>農林水産部</t>
    <phoneticPr fontId="3"/>
  </si>
  <si>
    <t>中部農林土木事務所</t>
    <phoneticPr fontId="3"/>
  </si>
  <si>
    <t>中部土木事務所</t>
  </si>
  <si>
    <t>維持管理班</t>
  </si>
  <si>
    <t>沖縄市美原1-6-34
中部合同庁舎3階</t>
    <rPh sb="0" eb="3">
      <t>オキナワシ</t>
    </rPh>
    <rPh sb="3" eb="5">
      <t>ミハラ</t>
    </rPh>
    <rPh sb="12" eb="14">
      <t>チュウブ</t>
    </rPh>
    <rPh sb="14" eb="16">
      <t>ゴウドウ</t>
    </rPh>
    <rPh sb="16" eb="18">
      <t>チョウシャ</t>
    </rPh>
    <rPh sb="19" eb="20">
      <t>カイ</t>
    </rPh>
    <phoneticPr fontId="11"/>
  </si>
  <si>
    <t>道路整備班</t>
  </si>
  <si>
    <t>中城湾港管理所</t>
    <rPh sb="4" eb="7">
      <t>カンリショ</t>
    </rPh>
    <phoneticPr fontId="24"/>
  </si>
  <si>
    <t>沖縄市海邦町3-45</t>
  </si>
  <si>
    <t>美咲特別支援学校
総合教育センター分教室</t>
    <rPh sb="9" eb="11">
      <t>ソウゴウ</t>
    </rPh>
    <rPh sb="11" eb="13">
      <t>キョウイク</t>
    </rPh>
    <rPh sb="17" eb="18">
      <t>ブン</t>
    </rPh>
    <rPh sb="18" eb="20">
      <t>キョウシツ</t>
    </rPh>
    <phoneticPr fontId="24"/>
  </si>
  <si>
    <t>特支棟</t>
    <rPh sb="1" eb="2">
      <t>シ</t>
    </rPh>
    <rPh sb="2" eb="3">
      <t>トウ</t>
    </rPh>
    <phoneticPr fontId="24"/>
  </si>
  <si>
    <t>沖縄市与儀3-11-1</t>
    <phoneticPr fontId="24"/>
  </si>
  <si>
    <t>嘉手納高等学校</t>
  </si>
  <si>
    <t>中頭郡嘉手納町字屋良806</t>
    <phoneticPr fontId="24"/>
  </si>
  <si>
    <t>宜野湾高等学校</t>
  </si>
  <si>
    <t>通信制職員室</t>
  </si>
  <si>
    <t>宜野湾市字真志喜2-25-1</t>
    <rPh sb="0" eb="4">
      <t>ギノワンシ</t>
    </rPh>
    <rPh sb="4" eb="5">
      <t>アザ</t>
    </rPh>
    <rPh sb="5" eb="8">
      <t>マシキ</t>
    </rPh>
    <phoneticPr fontId="19"/>
  </si>
  <si>
    <t>具志川高等学校</t>
  </si>
  <si>
    <t>うるま市喜仲3-28-1</t>
  </si>
  <si>
    <t>具志川商業高等学校</t>
  </si>
  <si>
    <t>うるま市みどり町6-10-1</t>
    <rPh sb="3" eb="4">
      <t>シ</t>
    </rPh>
    <rPh sb="7" eb="8">
      <t>マチ</t>
    </rPh>
    <phoneticPr fontId="19"/>
  </si>
  <si>
    <t>石川高等学校</t>
  </si>
  <si>
    <t>うるま市石川伊波861</t>
  </si>
  <si>
    <t>前原高等学校</t>
  </si>
  <si>
    <t>うるま市字田場1827番地</t>
    <rPh sb="3" eb="4">
      <t>シ</t>
    </rPh>
    <rPh sb="4" eb="5">
      <t>アザ</t>
    </rPh>
    <rPh sb="5" eb="7">
      <t>タバ</t>
    </rPh>
    <rPh sb="11" eb="13">
      <t>バンチ</t>
    </rPh>
    <phoneticPr fontId="19"/>
  </si>
  <si>
    <t>総合教育センター</t>
  </si>
  <si>
    <t>理科研修班</t>
  </si>
  <si>
    <t>沖縄市与儀3-11-1</t>
    <rPh sb="0" eb="5">
      <t>オキナワシヨギ</t>
    </rPh>
    <phoneticPr fontId="19"/>
  </si>
  <si>
    <t>産業教育班</t>
  </si>
  <si>
    <t>ＩＴ教育班</t>
  </si>
  <si>
    <t>特別支援教育班</t>
  </si>
  <si>
    <t>教科研修班</t>
  </si>
  <si>
    <t>中部商業高等学校</t>
  </si>
  <si>
    <t>事務室</t>
    <phoneticPr fontId="3"/>
  </si>
  <si>
    <t>宜野湾市我如古2-2-1</t>
    <phoneticPr fontId="24"/>
  </si>
  <si>
    <t>情報ビジネス科準備室</t>
  </si>
  <si>
    <t>宜野湾市我如古2-2-1</t>
  </si>
  <si>
    <t>那覇工業高等学校</t>
  </si>
  <si>
    <t>浦添市勢理客4-22-1</t>
    <rPh sb="0" eb="3">
      <t>ウラソエシ</t>
    </rPh>
    <rPh sb="3" eb="6">
      <t>ジッチャク</t>
    </rPh>
    <phoneticPr fontId="19"/>
  </si>
  <si>
    <t>美咲特別支援学校</t>
  </si>
  <si>
    <t>沖縄市美里4-18-1</t>
    <phoneticPr fontId="24"/>
  </si>
  <si>
    <t>美来工科高等学校</t>
  </si>
  <si>
    <t>沖縄市越来3-17-1</t>
  </si>
  <si>
    <t>美里工業高等学校</t>
  </si>
  <si>
    <t>沖縄市泡瀬5-42-2</t>
  </si>
  <si>
    <t>普天間高等学校</t>
  </si>
  <si>
    <t>宜野湾市普天間1-24-1</t>
    <rPh sb="0" eb="4">
      <t>ギノワンシ</t>
    </rPh>
    <rPh sb="4" eb="7">
      <t>フテンマ</t>
    </rPh>
    <phoneticPr fontId="19"/>
  </si>
  <si>
    <t>泡瀬特別支援学校</t>
  </si>
  <si>
    <t>沖縄市比屋根5-2-20</t>
    <rPh sb="0" eb="3">
      <t>オキナワシ</t>
    </rPh>
    <rPh sb="3" eb="6">
      <t>ヒヤゴン</t>
    </rPh>
    <phoneticPr fontId="19"/>
  </si>
  <si>
    <t>北谷高等学校</t>
  </si>
  <si>
    <t>北谷町桑江414</t>
  </si>
  <si>
    <t>北中城高等学校</t>
  </si>
  <si>
    <t>北中城村字渡口1997-13</t>
  </si>
  <si>
    <t>陽明高等学校</t>
  </si>
  <si>
    <t>浦添市字大平488</t>
    <rPh sb="0" eb="2">
      <t>ウラソエ</t>
    </rPh>
    <rPh sb="2" eb="3">
      <t>シ</t>
    </rPh>
    <rPh sb="3" eb="4">
      <t>アザ</t>
    </rPh>
    <rPh sb="4" eb="6">
      <t>オオヒラ</t>
    </rPh>
    <phoneticPr fontId="19"/>
  </si>
  <si>
    <t>沖縄警察署</t>
  </si>
  <si>
    <t>1階 印刷室</t>
  </si>
  <si>
    <t>沖縄市山里2-4-20</t>
    <rPh sb="0" eb="3">
      <t>オキナワシ</t>
    </rPh>
    <rPh sb="3" eb="5">
      <t>ヤマザト</t>
    </rPh>
    <phoneticPr fontId="22"/>
  </si>
  <si>
    <t>3階 刑事第三課</t>
  </si>
  <si>
    <t>2階 生活安全課</t>
  </si>
  <si>
    <t>交通部運転免許課</t>
  </si>
  <si>
    <t>中部支所</t>
    <rPh sb="2" eb="4">
      <t>シショ</t>
    </rPh>
    <phoneticPr fontId="24"/>
  </si>
  <si>
    <t>沖縄市南桃原4-27-22</t>
    <rPh sb="0" eb="3">
      <t>オキナワシ</t>
    </rPh>
    <rPh sb="3" eb="6">
      <t>ミナミトウバル</t>
    </rPh>
    <phoneticPr fontId="21"/>
  </si>
  <si>
    <t>高速道路交通警察隊</t>
  </si>
  <si>
    <t>浦添市西原4-41-1</t>
  </si>
  <si>
    <t>石川警察署</t>
  </si>
  <si>
    <t>うるま市石川東山本町1-1-1</t>
    <rPh sb="3" eb="4">
      <t>シ</t>
    </rPh>
    <rPh sb="4" eb="6">
      <t>イシカワ</t>
    </rPh>
    <rPh sb="6" eb="8">
      <t>ヒガシヤマ</t>
    </rPh>
    <rPh sb="8" eb="10">
      <t>ホンマチ</t>
    </rPh>
    <phoneticPr fontId="16"/>
  </si>
  <si>
    <t>沖縄県消防学校長</t>
    <rPh sb="0" eb="3">
      <t>オキナワケン</t>
    </rPh>
    <rPh sb="3" eb="8">
      <t>ショウボウガッコウチョウ</t>
    </rPh>
    <phoneticPr fontId="27"/>
  </si>
  <si>
    <t>コザ児童相談所長</t>
    <rPh sb="2" eb="4">
      <t>ジドウ</t>
    </rPh>
    <rPh sb="4" eb="7">
      <t>ソウダンショ</t>
    </rPh>
    <rPh sb="7" eb="8">
      <t>オサ</t>
    </rPh>
    <phoneticPr fontId="22"/>
  </si>
  <si>
    <t>中部農業改良普及センター所長</t>
    <phoneticPr fontId="24"/>
  </si>
  <si>
    <t>沖縄市美原1-6-34
中部合同庁舎2階</t>
  </si>
  <si>
    <t>沖縄県中部農林土木事務所長</t>
    <rPh sb="0" eb="3">
      <t>オキナワケン</t>
    </rPh>
    <rPh sb="3" eb="7">
      <t>チュウブノウリン</t>
    </rPh>
    <rPh sb="7" eb="13">
      <t>ドボクジムショチョウ</t>
    </rPh>
    <phoneticPr fontId="11"/>
  </si>
  <si>
    <t>沖縄県中部土木事務所長</t>
    <rPh sb="0" eb="3">
      <t>オキナワケン</t>
    </rPh>
    <rPh sb="3" eb="5">
      <t>チュウブ</t>
    </rPh>
    <rPh sb="5" eb="7">
      <t>ドボク</t>
    </rPh>
    <rPh sb="7" eb="11">
      <t>ジムショチョウ</t>
    </rPh>
    <phoneticPr fontId="11"/>
  </si>
  <si>
    <t>沖縄県立美咲特別支援学校長</t>
  </si>
  <si>
    <t>沖縄市美里4-18-1</t>
  </si>
  <si>
    <t>沖縄県立嘉手納高等学校長</t>
    <rPh sb="0" eb="2">
      <t>オキナワ</t>
    </rPh>
    <rPh sb="2" eb="4">
      <t>ケンリツ</t>
    </rPh>
    <rPh sb="4" eb="7">
      <t>カデナ</t>
    </rPh>
    <rPh sb="7" eb="11">
      <t>コウトウガッコウ</t>
    </rPh>
    <rPh sb="11" eb="12">
      <t>チョウ</t>
    </rPh>
    <phoneticPr fontId="19"/>
  </si>
  <si>
    <t>沖縄県立宜野湾高等学校長</t>
  </si>
  <si>
    <t>沖縄県立具志川高等学校長</t>
  </si>
  <si>
    <t>沖縄県立具志川商業高等学校長</t>
    <rPh sb="0" eb="2">
      <t>オキナワ</t>
    </rPh>
    <rPh sb="2" eb="4">
      <t>ケンリツ</t>
    </rPh>
    <phoneticPr fontId="24"/>
  </si>
  <si>
    <t>沖縄県立石川高等学校長</t>
    <phoneticPr fontId="24"/>
  </si>
  <si>
    <t>沖縄県立前原高等学校長</t>
  </si>
  <si>
    <t>沖縄県立総合教育センター所長</t>
    <rPh sb="0" eb="8">
      <t>オキナワケンリツソウゴウキョウイク</t>
    </rPh>
    <rPh sb="12" eb="14">
      <t>ショチョウ</t>
    </rPh>
    <phoneticPr fontId="19"/>
  </si>
  <si>
    <t>沖縄県立中部商業高等学校長（事務室）</t>
  </si>
  <si>
    <t>沖縄県立中部商業高等学校長（情報ビジネス科）</t>
  </si>
  <si>
    <t>沖縄県立那覇工業高等学校長</t>
  </si>
  <si>
    <t>沖縄県立美来工科高等学校長</t>
  </si>
  <si>
    <t>沖縄県立美里工業高等学校長</t>
    <rPh sb="0" eb="4">
      <t>オキナワケンリツ</t>
    </rPh>
    <rPh sb="4" eb="6">
      <t>ミサト</t>
    </rPh>
    <rPh sb="6" eb="8">
      <t>コウギョウ</t>
    </rPh>
    <rPh sb="8" eb="12">
      <t>コウトウガッコウ</t>
    </rPh>
    <rPh sb="12" eb="13">
      <t>チョウ</t>
    </rPh>
    <phoneticPr fontId="19"/>
  </si>
  <si>
    <t>沖縄県立普天間高等学校長</t>
    <rPh sb="0" eb="2">
      <t>オキナワ</t>
    </rPh>
    <rPh sb="2" eb="4">
      <t>ケンリツ</t>
    </rPh>
    <phoneticPr fontId="24"/>
  </si>
  <si>
    <t>沖縄県立泡瀬特別支援学校長</t>
  </si>
  <si>
    <t>沖縄県立北谷高等学校長</t>
  </si>
  <si>
    <t>沖縄県立北中城高等学校長</t>
  </si>
  <si>
    <t>沖縄県立陽明高等学校長</t>
  </si>
  <si>
    <t>沖縄警察署長</t>
    <rPh sb="0" eb="2">
      <t>オキナワ</t>
    </rPh>
    <rPh sb="2" eb="6">
      <t>ケイサツショチョウ</t>
    </rPh>
    <phoneticPr fontId="22"/>
  </si>
  <si>
    <t>沖縄県知事（中部支所）</t>
    <rPh sb="8" eb="10">
      <t>シショ</t>
    </rPh>
    <phoneticPr fontId="24"/>
  </si>
  <si>
    <t>沖縄県知事（交通部交通機動隊）</t>
    <rPh sb="6" eb="9">
      <t>コウツウブ</t>
    </rPh>
    <rPh sb="9" eb="11">
      <t>コウツウ</t>
    </rPh>
    <rPh sb="11" eb="14">
      <t>キドウタイ</t>
    </rPh>
    <phoneticPr fontId="16"/>
  </si>
  <si>
    <t>石川警察署長</t>
  </si>
  <si>
    <t>0804001</t>
    <phoneticPr fontId="3"/>
  </si>
  <si>
    <t>0804002</t>
  </si>
  <si>
    <t>0804003</t>
  </si>
  <si>
    <t>0804004</t>
  </si>
  <si>
    <t>0804005</t>
  </si>
  <si>
    <t>0804006</t>
  </si>
  <si>
    <t>0804007</t>
  </si>
  <si>
    <t>0804008</t>
  </si>
  <si>
    <t>0804009</t>
  </si>
  <si>
    <t>0804010</t>
  </si>
  <si>
    <t>0804011</t>
  </si>
  <si>
    <t>4(北部)</t>
  </si>
  <si>
    <t>北部食肉衛生検査所</t>
  </si>
  <si>
    <t>名護市大南1-13-11 北部合同庁舎5階</t>
    <phoneticPr fontId="24"/>
  </si>
  <si>
    <t>北部土木事務所</t>
  </si>
  <si>
    <t>建築班前</t>
  </si>
  <si>
    <t>名護市大南1-13-11北部合同庁舎2階</t>
    <rPh sb="12" eb="13">
      <t>ホク</t>
    </rPh>
    <phoneticPr fontId="24"/>
  </si>
  <si>
    <t>宜野座高等学校</t>
  </si>
  <si>
    <t>宜野座村字宜野座1</t>
    <phoneticPr fontId="24"/>
  </si>
  <si>
    <t>国頭教育事務所</t>
  </si>
  <si>
    <t>名護市大南1-13-11</t>
  </si>
  <si>
    <t>辺土名高等学校</t>
  </si>
  <si>
    <t>大宜味村字饒波2015</t>
    <rPh sb="0" eb="7">
      <t>オオギミソンアザヌウハ</t>
    </rPh>
    <phoneticPr fontId="19"/>
  </si>
  <si>
    <t>本部高等学校</t>
  </si>
  <si>
    <t>国頭郡本部町字渡久地377</t>
    <phoneticPr fontId="24"/>
  </si>
  <si>
    <t>名護高等学校</t>
  </si>
  <si>
    <t>名護市大西5-17-1</t>
    <rPh sb="0" eb="3">
      <t>ナゴシ</t>
    </rPh>
    <rPh sb="3" eb="5">
      <t>オオニシ</t>
    </rPh>
    <phoneticPr fontId="19"/>
  </si>
  <si>
    <t>名護商工高等学校</t>
  </si>
  <si>
    <t xml:space="preserve">名護市大北4-1-23 </t>
    <rPh sb="0" eb="3">
      <t>ナゴシ</t>
    </rPh>
    <rPh sb="3" eb="5">
      <t>オオキタ</t>
    </rPh>
    <phoneticPr fontId="19"/>
  </si>
  <si>
    <t>北部支所</t>
  </si>
  <si>
    <t>名護市東江5-20-5</t>
    <rPh sb="0" eb="3">
      <t>ナゴシ</t>
    </rPh>
    <rPh sb="3" eb="5">
      <t>アガリエ</t>
    </rPh>
    <phoneticPr fontId="21"/>
  </si>
  <si>
    <t>名護警察署</t>
  </si>
  <si>
    <t>名護市東江5-21-9</t>
    <rPh sb="0" eb="3">
      <t>ナゴシ</t>
    </rPh>
    <rPh sb="3" eb="5">
      <t>アガリエ</t>
    </rPh>
    <phoneticPr fontId="22"/>
  </si>
  <si>
    <t>２階 刑事課</t>
  </si>
  <si>
    <t>北部食肉衛生検査所長</t>
    <phoneticPr fontId="24"/>
  </si>
  <si>
    <t>沖縄県北部土木事務所長</t>
    <rPh sb="0" eb="11">
      <t>オキナワケンホクブドボクジムショチョウ</t>
    </rPh>
    <phoneticPr fontId="11"/>
  </si>
  <si>
    <t>沖縄県立宜野座高等学校長</t>
  </si>
  <si>
    <t>国頭教育事務所長</t>
    <rPh sb="0" eb="7">
      <t>クニガミキョウイクジムショ</t>
    </rPh>
    <rPh sb="7" eb="8">
      <t>オサ</t>
    </rPh>
    <phoneticPr fontId="18"/>
  </si>
  <si>
    <t>沖縄県立辺土名高等学校長</t>
    <rPh sb="0" eb="4">
      <t>オキナワケンリツ</t>
    </rPh>
    <rPh sb="4" eb="7">
      <t>ヘントナ</t>
    </rPh>
    <rPh sb="7" eb="12">
      <t>コウトウガッコウチョウ</t>
    </rPh>
    <phoneticPr fontId="19"/>
  </si>
  <si>
    <t>沖縄県立本部高等学校長</t>
    <rPh sb="0" eb="2">
      <t>オキナワ</t>
    </rPh>
    <rPh sb="2" eb="4">
      <t>ケンリツ</t>
    </rPh>
    <rPh sb="4" eb="11">
      <t>モトブコウトウガッコウチョウ</t>
    </rPh>
    <phoneticPr fontId="19"/>
  </si>
  <si>
    <t>沖縄県立名護高等学校長</t>
    <rPh sb="0" eb="4">
      <t>オキナワケンリツ</t>
    </rPh>
    <rPh sb="4" eb="6">
      <t>ナゴ</t>
    </rPh>
    <rPh sb="6" eb="10">
      <t>コウトウガッコウ</t>
    </rPh>
    <rPh sb="10" eb="11">
      <t>チョウ</t>
    </rPh>
    <phoneticPr fontId="19"/>
  </si>
  <si>
    <t>沖縄県立名護商工高等学校長</t>
  </si>
  <si>
    <t>沖縄県知事（北部支所）</t>
    <rPh sb="8" eb="10">
      <t>シショ</t>
    </rPh>
    <phoneticPr fontId="24"/>
  </si>
  <si>
    <t>名護警察署長</t>
  </si>
  <si>
    <t>１　第１-D地区(本庁地区）</t>
    <phoneticPr fontId="3"/>
  </si>
  <si>
    <t>２　第１-C地区(本庁地区）</t>
    <phoneticPr fontId="3"/>
  </si>
  <si>
    <t>３　第３地区(中部地区)</t>
    <rPh sb="7" eb="9">
      <t>チュウブ</t>
    </rPh>
    <rPh sb="9" eb="11">
      <t>チク</t>
    </rPh>
    <phoneticPr fontId="3"/>
  </si>
  <si>
    <t>４　第２地区(南部地区)</t>
    <rPh sb="2" eb="3">
      <t>ダイ</t>
    </rPh>
    <rPh sb="4" eb="6">
      <t>チク</t>
    </rPh>
    <rPh sb="7" eb="9">
      <t>ナンブ</t>
    </rPh>
    <rPh sb="9" eb="11">
      <t>チク</t>
    </rPh>
    <phoneticPr fontId="3"/>
  </si>
  <si>
    <t>身体障害者相談所</t>
    <phoneticPr fontId="3"/>
  </si>
  <si>
    <t>身体障害者相談所長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</si>
</sst>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e\.m\.d;@"/>
    <numFmt numFmtId="177" formatCode="#,##0_);[Red]\(#,##0\)"/>
    <numFmt numFmtId="178" formatCode="General\%"/>
  </numFmts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明朝"/>
      <family val="1"/>
      <charset val="128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5700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游ゴシック"/>
      <family val="2"/>
      <charset val="128"/>
    </font>
    <font>
      <sz val="10.5"/>
      <name val="Meiryo UI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1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0" fontId="25" fillId="0" borderId="0">
      <alignment vertical="center"/>
    </xf>
    <xf numFmtId="38" fontId="25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38" fontId="5" fillId="0" borderId="1" xfId="1" applyFont="1" applyBorder="1" applyAlignment="1">
      <alignment vertical="center" shrinkToFit="1"/>
    </xf>
    <xf numFmtId="38" fontId="5" fillId="0" borderId="1" xfId="1" applyFont="1" applyBorder="1" applyAlignment="1">
      <alignment horizontal="right" vertical="center" shrinkToFit="1"/>
    </xf>
    <xf numFmtId="0" fontId="4" fillId="0" borderId="1" xfId="2" applyFont="1" applyBorder="1" applyAlignment="1">
      <alignment vertical="center" wrapText="1" shrinkToFit="1"/>
    </xf>
    <xf numFmtId="0" fontId="5" fillId="2" borderId="3" xfId="2" applyFont="1" applyFill="1" applyBorder="1" applyAlignment="1">
      <alignment horizontal="center" vertical="center" wrapText="1" shrinkToFit="1"/>
    </xf>
    <xf numFmtId="176" fontId="4" fillId="0" borderId="1" xfId="2" applyNumberFormat="1" applyFont="1" applyBorder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9" fillId="0" borderId="7" xfId="0" applyFont="1" applyBorder="1">
      <alignment vertical="center"/>
    </xf>
    <xf numFmtId="0" fontId="7" fillId="0" borderId="7" xfId="0" applyFont="1" applyBorder="1">
      <alignment vertical="center"/>
    </xf>
    <xf numFmtId="0" fontId="9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1" xfId="5" applyFont="1" applyBorder="1" applyAlignment="1">
      <alignment horizontal="center" vertical="center"/>
    </xf>
    <xf numFmtId="0" fontId="5" fillId="0" borderId="1" xfId="5" quotePrefix="1" applyFont="1" applyBorder="1" applyAlignment="1">
      <alignment horizontal="center" vertical="center"/>
    </xf>
    <xf numFmtId="177" fontId="5" fillId="0" borderId="0" xfId="5" applyNumberFormat="1" applyFont="1">
      <alignment vertical="center"/>
    </xf>
    <xf numFmtId="0" fontId="2" fillId="0" borderId="0" xfId="0" applyFont="1">
      <alignment vertical="center"/>
    </xf>
    <xf numFmtId="0" fontId="23" fillId="0" borderId="1" xfId="3" applyFont="1" applyBorder="1" applyAlignment="1">
      <alignment vertical="center" wrapText="1" shrinkToFit="1"/>
    </xf>
    <xf numFmtId="49" fontId="23" fillId="0" borderId="1" xfId="2" applyNumberFormat="1" applyFont="1" applyBorder="1" applyAlignment="1">
      <alignment vertical="center" wrapText="1"/>
    </xf>
    <xf numFmtId="0" fontId="23" fillId="0" borderId="1" xfId="2" applyFont="1" applyBorder="1" applyAlignment="1">
      <alignment vertical="center" wrapText="1"/>
    </xf>
    <xf numFmtId="0" fontId="23" fillId="0" borderId="1" xfId="3" applyFont="1" applyBorder="1" applyAlignment="1">
      <alignment vertical="center" wrapText="1"/>
    </xf>
    <xf numFmtId="0" fontId="23" fillId="0" borderId="1" xfId="8" applyFont="1" applyBorder="1" applyAlignment="1">
      <alignment vertical="center" wrapText="1"/>
    </xf>
    <xf numFmtId="0" fontId="23" fillId="0" borderId="1" xfId="9" applyFont="1" applyBorder="1" applyAlignment="1">
      <alignment vertical="center" wrapText="1" shrinkToFit="1"/>
    </xf>
    <xf numFmtId="0" fontId="23" fillId="0" borderId="8" xfId="2" applyFont="1" applyBorder="1" applyAlignment="1">
      <alignment horizontal="right" vertical="center" wrapText="1"/>
    </xf>
    <xf numFmtId="178" fontId="23" fillId="0" borderId="8" xfId="3" applyNumberFormat="1" applyFont="1" applyBorder="1" applyAlignment="1">
      <alignment horizontal="right" vertical="center" wrapText="1"/>
    </xf>
    <xf numFmtId="38" fontId="23" fillId="0" borderId="5" xfId="10" applyFont="1" applyFill="1" applyBorder="1" applyAlignment="1">
      <alignment vertical="center" wrapText="1"/>
    </xf>
    <xf numFmtId="38" fontId="23" fillId="0" borderId="5" xfId="10" applyFont="1" applyFill="1" applyBorder="1" applyAlignment="1">
      <alignment horizontal="right" vertical="center" wrapText="1"/>
    </xf>
    <xf numFmtId="178" fontId="23" fillId="0" borderId="5" xfId="3" applyNumberFormat="1" applyFont="1" applyBorder="1" applyAlignment="1">
      <alignment horizontal="right" vertical="center" wrapText="1"/>
    </xf>
    <xf numFmtId="0" fontId="23" fillId="0" borderId="8" xfId="2" applyFont="1" applyBorder="1" applyAlignment="1">
      <alignment vertical="center" wrapText="1"/>
    </xf>
    <xf numFmtId="0" fontId="23" fillId="0" borderId="1" xfId="2" applyFont="1" applyBorder="1" applyAlignment="1">
      <alignment vertical="center" wrapText="1" shrinkToFit="1"/>
    </xf>
    <xf numFmtId="49" fontId="29" fillId="0" borderId="1" xfId="2" applyNumberFormat="1" applyFont="1" applyBorder="1" applyAlignment="1">
      <alignment vertical="center" wrapText="1"/>
    </xf>
    <xf numFmtId="0" fontId="29" fillId="0" borderId="1" xfId="9" applyFont="1" applyBorder="1" applyAlignment="1">
      <alignment vertical="center" wrapText="1" shrinkToFit="1"/>
    </xf>
    <xf numFmtId="0" fontId="29" fillId="0" borderId="1" xfId="3" applyFont="1" applyBorder="1" applyAlignment="1">
      <alignment vertical="center" wrapText="1"/>
    </xf>
    <xf numFmtId="0" fontId="29" fillId="0" borderId="8" xfId="2" applyFont="1" applyBorder="1" applyAlignment="1">
      <alignment vertical="center" wrapText="1"/>
    </xf>
    <xf numFmtId="0" fontId="29" fillId="0" borderId="8" xfId="2" applyFont="1" applyBorder="1" applyAlignment="1">
      <alignment horizontal="right" vertical="center" wrapText="1"/>
    </xf>
    <xf numFmtId="38" fontId="29" fillId="0" borderId="5" xfId="10" applyFont="1" applyFill="1" applyBorder="1" applyAlignment="1">
      <alignment vertical="center" wrapText="1"/>
    </xf>
    <xf numFmtId="38" fontId="29" fillId="0" borderId="5" xfId="10" applyFont="1" applyFill="1" applyBorder="1" applyAlignment="1">
      <alignment horizontal="right" vertical="center" wrapText="1"/>
    </xf>
    <xf numFmtId="0" fontId="23" fillId="0" borderId="2" xfId="2" applyFont="1" applyBorder="1" applyAlignment="1">
      <alignment vertical="center" wrapText="1"/>
    </xf>
    <xf numFmtId="0" fontId="23" fillId="0" borderId="9" xfId="2" applyFont="1" applyBorder="1" applyAlignment="1">
      <alignment vertical="center" wrapText="1"/>
    </xf>
    <xf numFmtId="0" fontId="23" fillId="0" borderId="9" xfId="2" applyFont="1" applyBorder="1" applyAlignment="1">
      <alignment horizontal="right" vertical="center" wrapText="1"/>
    </xf>
    <xf numFmtId="38" fontId="23" fillId="0" borderId="10" xfId="10" applyFont="1" applyFill="1" applyBorder="1" applyAlignment="1">
      <alignment vertical="center" wrapText="1"/>
    </xf>
    <xf numFmtId="38" fontId="23" fillId="0" borderId="10" xfId="10" applyFont="1" applyFill="1" applyBorder="1" applyAlignment="1">
      <alignment horizontal="right" vertical="center" wrapText="1"/>
    </xf>
    <xf numFmtId="0" fontId="30" fillId="0" borderId="1" xfId="2" applyFont="1" applyBorder="1" applyAlignment="1">
      <alignment vertical="center" wrapText="1"/>
    </xf>
    <xf numFmtId="0" fontId="23" fillId="0" borderId="11" xfId="2" applyFont="1" applyBorder="1" applyAlignment="1">
      <alignment vertical="center" wrapText="1"/>
    </xf>
    <xf numFmtId="0" fontId="23" fillId="0" borderId="11" xfId="2" applyFont="1" applyBorder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5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0" fontId="5" fillId="2" borderId="2" xfId="2" applyFont="1" applyFill="1" applyBorder="1" applyAlignment="1">
      <alignment horizontal="center" vertical="center" wrapText="1" shrinkToFit="1"/>
    </xf>
    <xf numFmtId="0" fontId="5" fillId="2" borderId="3" xfId="2" applyFont="1" applyFill="1" applyBorder="1" applyAlignment="1">
      <alignment horizontal="center" vertical="center" wrapText="1" shrinkToFit="1"/>
    </xf>
    <xf numFmtId="0" fontId="5" fillId="2" borderId="1" xfId="2" applyFont="1" applyFill="1" applyBorder="1" applyAlignment="1">
      <alignment horizontal="center" vertical="center" wrapText="1" shrinkToFi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shrinkToFit="1"/>
    </xf>
  </cellXfs>
  <cellStyles count="11">
    <cellStyle name="桁区切り" xfId="1" builtinId="6"/>
    <cellStyle name="桁区切り 2" xfId="4" xr:uid="{00000000-0005-0000-0000-000001000000}"/>
    <cellStyle name="桁区切り 3" xfId="7" xr:uid="{00000000-0005-0000-0000-000002000000}"/>
    <cellStyle name="桁区切り 5" xfId="10" xr:uid="{06B6B5CF-ADDB-40BA-81F1-2660DA9FD173}"/>
    <cellStyle name="標準" xfId="0" builtinId="0"/>
    <cellStyle name="標準 2" xfId="5" xr:uid="{00000000-0005-0000-0000-000004000000}"/>
    <cellStyle name="標準 3" xfId="6" xr:uid="{00000000-0005-0000-0000-000005000000}"/>
    <cellStyle name="標準 3 2" xfId="9" xr:uid="{D8A7C6B5-1E6A-4239-9593-7FB55C02056A}"/>
    <cellStyle name="標準_＜地区別合計枚数＞ 【　コピー ～ 22複写機変更通知5　】　" xfId="2" xr:uid="{00000000-0005-0000-0000-000006000000}"/>
    <cellStyle name="標準_最終契約23複写機契約書別紙1" xfId="3" xr:uid="{00000000-0005-0000-0000-000007000000}"/>
    <cellStyle name="標準_複写機契約書別紙（仕様、設置機種等)201021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I43"/>
  <sheetViews>
    <sheetView topLeftCell="A16" zoomScaleNormal="100" workbookViewId="0">
      <selection activeCell="E30" sqref="E30"/>
    </sheetView>
  </sheetViews>
  <sheetFormatPr defaultColWidth="9" defaultRowHeight="16.5" x14ac:dyDescent="0.2"/>
  <cols>
    <col min="1" max="16384" width="9" style="6"/>
  </cols>
  <sheetData>
    <row r="1" spans="2:9" x14ac:dyDescent="0.2">
      <c r="I1" s="7" t="s">
        <v>16</v>
      </c>
    </row>
    <row r="2" spans="2:9" x14ac:dyDescent="0.2">
      <c r="I2" s="13" t="s">
        <v>20</v>
      </c>
    </row>
    <row r="6" spans="2:9" x14ac:dyDescent="0.2">
      <c r="B6" s="46" t="s">
        <v>17</v>
      </c>
      <c r="C6" s="46"/>
      <c r="D6" s="46"/>
      <c r="E6" s="46"/>
      <c r="F6" s="46"/>
      <c r="G6" s="46"/>
      <c r="H6" s="46"/>
    </row>
    <row r="10" spans="2:9" x14ac:dyDescent="0.2">
      <c r="I10" s="8"/>
    </row>
    <row r="12" spans="2:9" x14ac:dyDescent="0.2">
      <c r="B12" s="9" t="s">
        <v>571</v>
      </c>
      <c r="C12" s="10"/>
      <c r="D12" s="10"/>
      <c r="E12" s="10"/>
      <c r="F12" s="10"/>
      <c r="G12" s="10"/>
      <c r="H12" s="10"/>
      <c r="I12" s="10"/>
    </row>
    <row r="13" spans="2:9" x14ac:dyDescent="0.2">
      <c r="B13" s="11"/>
    </row>
    <row r="14" spans="2:9" x14ac:dyDescent="0.2">
      <c r="B14" s="11"/>
    </row>
    <row r="15" spans="2:9" x14ac:dyDescent="0.2">
      <c r="B15" s="9" t="s">
        <v>572</v>
      </c>
      <c r="C15" s="10"/>
      <c r="D15" s="10"/>
      <c r="E15" s="10"/>
      <c r="F15" s="10"/>
      <c r="G15" s="10"/>
      <c r="H15" s="10"/>
      <c r="I15" s="10"/>
    </row>
    <row r="16" spans="2:9" x14ac:dyDescent="0.2">
      <c r="B16" s="11"/>
    </row>
    <row r="17" spans="2:9" x14ac:dyDescent="0.2">
      <c r="B17" s="11"/>
    </row>
    <row r="18" spans="2:9" x14ac:dyDescent="0.2">
      <c r="B18" s="9" t="s">
        <v>573</v>
      </c>
      <c r="C18" s="10"/>
      <c r="D18" s="10"/>
      <c r="E18" s="10"/>
      <c r="F18" s="10"/>
      <c r="G18" s="10"/>
      <c r="H18" s="10"/>
      <c r="I18" s="10"/>
    </row>
    <row r="19" spans="2:9" x14ac:dyDescent="0.2">
      <c r="B19" s="11"/>
    </row>
    <row r="20" spans="2:9" x14ac:dyDescent="0.2">
      <c r="B20" s="11"/>
    </row>
    <row r="21" spans="2:9" x14ac:dyDescent="0.2">
      <c r="B21" s="9" t="s">
        <v>574</v>
      </c>
      <c r="C21" s="10"/>
      <c r="D21" s="10"/>
      <c r="E21" s="10"/>
      <c r="F21" s="10"/>
      <c r="G21" s="10"/>
      <c r="H21" s="10"/>
      <c r="I21" s="10"/>
    </row>
    <row r="22" spans="2:9" x14ac:dyDescent="0.2">
      <c r="B22" s="11"/>
    </row>
    <row r="23" spans="2:9" x14ac:dyDescent="0.2">
      <c r="B23" s="11"/>
    </row>
    <row r="24" spans="2:9" x14ac:dyDescent="0.2">
      <c r="B24" s="9" t="s">
        <v>38</v>
      </c>
      <c r="C24" s="10"/>
      <c r="D24" s="10"/>
      <c r="E24" s="10"/>
      <c r="F24" s="10"/>
      <c r="G24" s="10"/>
      <c r="H24" s="10"/>
      <c r="I24" s="10"/>
    </row>
    <row r="25" spans="2:9" x14ac:dyDescent="0.2">
      <c r="B25" s="11"/>
    </row>
    <row r="26" spans="2:9" x14ac:dyDescent="0.2">
      <c r="B26" s="11"/>
    </row>
    <row r="27" spans="2:9" x14ac:dyDescent="0.2">
      <c r="B27" s="11"/>
    </row>
    <row r="29" spans="2:9" x14ac:dyDescent="0.2">
      <c r="B29" s="11"/>
    </row>
    <row r="30" spans="2:9" x14ac:dyDescent="0.2">
      <c r="B30" s="11"/>
    </row>
    <row r="31" spans="2:9" x14ac:dyDescent="0.2">
      <c r="B31" s="11"/>
    </row>
    <row r="32" spans="2:9" x14ac:dyDescent="0.2">
      <c r="B32" s="11"/>
    </row>
    <row r="33" spans="1:9" x14ac:dyDescent="0.2">
      <c r="B33" s="11"/>
    </row>
    <row r="43" spans="1:9" x14ac:dyDescent="0.2">
      <c r="A43" s="47" t="s">
        <v>18</v>
      </c>
      <c r="B43" s="47"/>
      <c r="C43" s="47"/>
      <c r="D43" s="47"/>
      <c r="E43" s="47"/>
      <c r="F43" s="47"/>
      <c r="G43" s="47"/>
      <c r="H43" s="47"/>
      <c r="I43" s="47"/>
    </row>
  </sheetData>
  <mergeCells count="2">
    <mergeCell ref="B6:H6"/>
    <mergeCell ref="A43:I43"/>
  </mergeCells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E79E8-8EE2-4677-A9FE-0B1F31889572}">
  <sheetPr>
    <pageSetUpPr fitToPage="1"/>
  </sheetPr>
  <dimension ref="A1:N39"/>
  <sheetViews>
    <sheetView tabSelected="1" zoomScaleNormal="100" workbookViewId="0">
      <selection activeCell="F40" sqref="F40"/>
    </sheetView>
  </sheetViews>
  <sheetFormatPr defaultRowHeight="13" x14ac:dyDescent="0.2"/>
  <cols>
    <col min="1" max="1" width="4.26953125" style="17" customWidth="1"/>
    <col min="2" max="2" width="8.36328125" style="17" customWidth="1"/>
    <col min="3" max="3" width="8.81640625" style="17" customWidth="1"/>
    <col min="4" max="4" width="11.6328125" style="17" customWidth="1"/>
    <col min="5" max="6" width="15.7265625" style="17" customWidth="1"/>
    <col min="7" max="7" width="15.6328125" style="17" customWidth="1"/>
    <col min="8" max="9" width="7.08984375" style="17" customWidth="1"/>
    <col min="10" max="10" width="9.453125" style="17" bestFit="1" customWidth="1"/>
    <col min="11" max="11" width="9.6328125" style="17" bestFit="1" customWidth="1"/>
    <col min="12" max="12" width="6.26953125" style="17" bestFit="1" customWidth="1"/>
    <col min="13" max="13" width="21" style="17" customWidth="1"/>
    <col min="14" max="14" width="18.7265625" style="17" customWidth="1"/>
    <col min="15" max="16384" width="8.7265625" style="17"/>
  </cols>
  <sheetData>
    <row r="1" spans="1:14" ht="14.25" customHeight="1" x14ac:dyDescent="0.2">
      <c r="A1" s="53" t="s">
        <v>8</v>
      </c>
      <c r="B1" s="51" t="s">
        <v>0</v>
      </c>
      <c r="C1" s="53" t="s">
        <v>4</v>
      </c>
      <c r="D1" s="51" t="s">
        <v>1</v>
      </c>
      <c r="E1" s="51" t="s">
        <v>2</v>
      </c>
      <c r="F1" s="51" t="s">
        <v>3</v>
      </c>
      <c r="G1" s="51" t="s">
        <v>7</v>
      </c>
      <c r="H1" s="56" t="s">
        <v>9</v>
      </c>
      <c r="I1" s="57"/>
      <c r="J1" s="58" t="s">
        <v>10</v>
      </c>
      <c r="K1" s="59"/>
      <c r="L1" s="60" t="s">
        <v>11</v>
      </c>
      <c r="M1" s="54" t="s">
        <v>31</v>
      </c>
      <c r="N1" s="54" t="s">
        <v>6</v>
      </c>
    </row>
    <row r="2" spans="1:14" ht="36" customHeight="1" x14ac:dyDescent="0.2">
      <c r="A2" s="53"/>
      <c r="B2" s="52"/>
      <c r="C2" s="53"/>
      <c r="D2" s="52"/>
      <c r="E2" s="52"/>
      <c r="F2" s="52"/>
      <c r="G2" s="52"/>
      <c r="H2" s="4" t="s">
        <v>5</v>
      </c>
      <c r="I2" s="4" t="s">
        <v>12</v>
      </c>
      <c r="J2" s="4" t="s">
        <v>5</v>
      </c>
      <c r="K2" s="4" t="s">
        <v>12</v>
      </c>
      <c r="L2" s="61"/>
      <c r="M2" s="55"/>
      <c r="N2" s="55"/>
    </row>
    <row r="3" spans="1:14" ht="30" customHeight="1" x14ac:dyDescent="0.2">
      <c r="A3" s="14">
        <v>1</v>
      </c>
      <c r="B3" s="15" t="s">
        <v>178</v>
      </c>
      <c r="C3" s="3" t="s">
        <v>146</v>
      </c>
      <c r="D3" s="23" t="s">
        <v>26</v>
      </c>
      <c r="E3" s="23" t="s">
        <v>179</v>
      </c>
      <c r="F3" s="23"/>
      <c r="G3" s="23" t="s">
        <v>109</v>
      </c>
      <c r="H3" s="29">
        <v>35</v>
      </c>
      <c r="I3" s="24">
        <v>45</v>
      </c>
      <c r="J3" s="26">
        <v>40792</v>
      </c>
      <c r="K3" s="27">
        <v>49045</v>
      </c>
      <c r="L3" s="5">
        <v>46204</v>
      </c>
      <c r="M3" s="23" t="s">
        <v>180</v>
      </c>
      <c r="N3" s="20" t="s">
        <v>117</v>
      </c>
    </row>
    <row r="4" spans="1:14" ht="30" customHeight="1" x14ac:dyDescent="0.2">
      <c r="A4" s="14">
        <v>2</v>
      </c>
      <c r="B4" s="15" t="s">
        <v>147</v>
      </c>
      <c r="C4" s="3" t="s">
        <v>146</v>
      </c>
      <c r="D4" s="18" t="s">
        <v>26</v>
      </c>
      <c r="E4" s="21" t="s">
        <v>181</v>
      </c>
      <c r="F4" s="21"/>
      <c r="G4" s="21" t="s">
        <v>109</v>
      </c>
      <c r="H4" s="29">
        <v>55</v>
      </c>
      <c r="I4" s="24">
        <v>45</v>
      </c>
      <c r="J4" s="26">
        <v>170792</v>
      </c>
      <c r="K4" s="27">
        <v>95946</v>
      </c>
      <c r="L4" s="5">
        <v>46204</v>
      </c>
      <c r="M4" s="21" t="s">
        <v>182</v>
      </c>
      <c r="N4" s="20" t="s">
        <v>117</v>
      </c>
    </row>
    <row r="5" spans="1:14" ht="30" customHeight="1" x14ac:dyDescent="0.2">
      <c r="A5" s="14">
        <v>3</v>
      </c>
      <c r="B5" s="15" t="s">
        <v>148</v>
      </c>
      <c r="C5" s="3" t="s">
        <v>146</v>
      </c>
      <c r="D5" s="19" t="s">
        <v>71</v>
      </c>
      <c r="E5" s="20" t="s">
        <v>30</v>
      </c>
      <c r="F5" s="20" t="s">
        <v>78</v>
      </c>
      <c r="G5" s="20" t="s">
        <v>109</v>
      </c>
      <c r="H5" s="29">
        <v>65</v>
      </c>
      <c r="I5" s="24">
        <v>55</v>
      </c>
      <c r="J5" s="26">
        <v>307438</v>
      </c>
      <c r="K5" s="27">
        <v>226597</v>
      </c>
      <c r="L5" s="5">
        <v>46204</v>
      </c>
      <c r="M5" s="20" t="s">
        <v>183</v>
      </c>
      <c r="N5" s="20" t="s">
        <v>117</v>
      </c>
    </row>
    <row r="6" spans="1:14" ht="30" customHeight="1" x14ac:dyDescent="0.2">
      <c r="A6" s="14">
        <v>4</v>
      </c>
      <c r="B6" s="15" t="s">
        <v>149</v>
      </c>
      <c r="C6" s="3" t="s">
        <v>146</v>
      </c>
      <c r="D6" s="20" t="s">
        <v>21</v>
      </c>
      <c r="E6" s="20" t="s">
        <v>184</v>
      </c>
      <c r="F6" s="20"/>
      <c r="G6" s="20" t="s">
        <v>109</v>
      </c>
      <c r="H6" s="29">
        <v>55</v>
      </c>
      <c r="I6" s="24">
        <v>55</v>
      </c>
      <c r="J6" s="26">
        <v>267808</v>
      </c>
      <c r="K6" s="27">
        <v>157409</v>
      </c>
      <c r="L6" s="5">
        <v>46204</v>
      </c>
      <c r="M6" s="20" t="s">
        <v>185</v>
      </c>
      <c r="N6" s="20" t="s">
        <v>117</v>
      </c>
    </row>
    <row r="7" spans="1:14" ht="30" customHeight="1" x14ac:dyDescent="0.2">
      <c r="A7" s="14">
        <v>5</v>
      </c>
      <c r="B7" s="15" t="s">
        <v>150</v>
      </c>
      <c r="C7" s="3" t="s">
        <v>146</v>
      </c>
      <c r="D7" s="20" t="s">
        <v>21</v>
      </c>
      <c r="E7" s="20" t="s">
        <v>186</v>
      </c>
      <c r="F7" s="20"/>
      <c r="G7" s="20" t="s">
        <v>109</v>
      </c>
      <c r="H7" s="29">
        <v>55</v>
      </c>
      <c r="I7" s="24">
        <v>55</v>
      </c>
      <c r="J7" s="26">
        <v>238122</v>
      </c>
      <c r="K7" s="27">
        <v>131964</v>
      </c>
      <c r="L7" s="5">
        <v>46204</v>
      </c>
      <c r="M7" s="20" t="s">
        <v>187</v>
      </c>
      <c r="N7" s="20" t="s">
        <v>117</v>
      </c>
    </row>
    <row r="8" spans="1:14" ht="30" customHeight="1" x14ac:dyDescent="0.2">
      <c r="A8" s="14">
        <v>6</v>
      </c>
      <c r="B8" s="15" t="s">
        <v>151</v>
      </c>
      <c r="C8" s="3" t="s">
        <v>146</v>
      </c>
      <c r="D8" s="19" t="s">
        <v>22</v>
      </c>
      <c r="E8" s="30" t="s">
        <v>188</v>
      </c>
      <c r="F8" s="30"/>
      <c r="G8" s="20" t="s">
        <v>109</v>
      </c>
      <c r="H8" s="29">
        <v>45</v>
      </c>
      <c r="I8" s="24">
        <v>45</v>
      </c>
      <c r="J8" s="26">
        <v>63984</v>
      </c>
      <c r="K8" s="27">
        <v>55118</v>
      </c>
      <c r="L8" s="5">
        <v>46204</v>
      </c>
      <c r="M8" s="30" t="s">
        <v>189</v>
      </c>
      <c r="N8" s="20" t="s">
        <v>117</v>
      </c>
    </row>
    <row r="9" spans="1:14" ht="30" customHeight="1" x14ac:dyDescent="0.2">
      <c r="A9" s="14">
        <v>7</v>
      </c>
      <c r="B9" s="15" t="s">
        <v>152</v>
      </c>
      <c r="C9" s="3" t="s">
        <v>146</v>
      </c>
      <c r="D9" s="20" t="s">
        <v>190</v>
      </c>
      <c r="E9" s="20" t="s">
        <v>191</v>
      </c>
      <c r="F9" s="20"/>
      <c r="G9" s="20" t="s">
        <v>109</v>
      </c>
      <c r="H9" s="29">
        <v>65</v>
      </c>
      <c r="I9" s="24">
        <v>45</v>
      </c>
      <c r="J9" s="26">
        <v>312823</v>
      </c>
      <c r="K9" s="27">
        <v>104074</v>
      </c>
      <c r="L9" s="5">
        <v>46204</v>
      </c>
      <c r="M9" s="20" t="s">
        <v>192</v>
      </c>
      <c r="N9" s="20" t="s">
        <v>117</v>
      </c>
    </row>
    <row r="10" spans="1:14" ht="30" customHeight="1" x14ac:dyDescent="0.2">
      <c r="A10" s="14">
        <v>8</v>
      </c>
      <c r="B10" s="15" t="s">
        <v>153</v>
      </c>
      <c r="C10" s="3" t="s">
        <v>146</v>
      </c>
      <c r="D10" s="20" t="s">
        <v>33</v>
      </c>
      <c r="E10" s="20" t="s">
        <v>34</v>
      </c>
      <c r="F10" s="20"/>
      <c r="G10" s="20" t="s">
        <v>109</v>
      </c>
      <c r="H10" s="29">
        <v>55</v>
      </c>
      <c r="I10" s="24">
        <v>55</v>
      </c>
      <c r="J10" s="26">
        <v>201051</v>
      </c>
      <c r="K10" s="27">
        <v>128109</v>
      </c>
      <c r="L10" s="5">
        <v>46204</v>
      </c>
      <c r="M10" s="20" t="s">
        <v>193</v>
      </c>
      <c r="N10" s="20" t="s">
        <v>117</v>
      </c>
    </row>
    <row r="11" spans="1:14" ht="30" customHeight="1" x14ac:dyDescent="0.2">
      <c r="A11" s="14">
        <v>9</v>
      </c>
      <c r="B11" s="15" t="s">
        <v>154</v>
      </c>
      <c r="C11" s="3" t="s">
        <v>146</v>
      </c>
      <c r="D11" s="23" t="s">
        <v>72</v>
      </c>
      <c r="E11" s="23" t="s">
        <v>194</v>
      </c>
      <c r="F11" s="23"/>
      <c r="G11" s="20" t="s">
        <v>109</v>
      </c>
      <c r="H11" s="29">
        <v>55</v>
      </c>
      <c r="I11" s="24">
        <v>45</v>
      </c>
      <c r="J11" s="26">
        <v>215755</v>
      </c>
      <c r="K11" s="27">
        <v>68965</v>
      </c>
      <c r="L11" s="5">
        <v>46204</v>
      </c>
      <c r="M11" s="23" t="s">
        <v>195</v>
      </c>
      <c r="N11" s="20" t="s">
        <v>117</v>
      </c>
    </row>
    <row r="12" spans="1:14" ht="30" customHeight="1" x14ac:dyDescent="0.2">
      <c r="A12" s="14">
        <v>10</v>
      </c>
      <c r="B12" s="15" t="s">
        <v>155</v>
      </c>
      <c r="C12" s="3" t="s">
        <v>146</v>
      </c>
      <c r="D12" s="20" t="s">
        <v>73</v>
      </c>
      <c r="E12" s="21" t="s">
        <v>196</v>
      </c>
      <c r="F12" s="21"/>
      <c r="G12" s="21" t="s">
        <v>109</v>
      </c>
      <c r="H12" s="29">
        <v>65</v>
      </c>
      <c r="I12" s="24">
        <v>45</v>
      </c>
      <c r="J12" s="26">
        <v>336297</v>
      </c>
      <c r="K12" s="27">
        <v>116559</v>
      </c>
      <c r="L12" s="5">
        <v>46204</v>
      </c>
      <c r="M12" s="21" t="s">
        <v>197</v>
      </c>
      <c r="N12" s="20" t="s">
        <v>117</v>
      </c>
    </row>
    <row r="13" spans="1:14" ht="30" customHeight="1" x14ac:dyDescent="0.2">
      <c r="A13" s="14">
        <v>11</v>
      </c>
      <c r="B13" s="15" t="s">
        <v>156</v>
      </c>
      <c r="C13" s="3" t="s">
        <v>146</v>
      </c>
      <c r="D13" s="20" t="s">
        <v>73</v>
      </c>
      <c r="E13" s="23" t="s">
        <v>198</v>
      </c>
      <c r="F13" s="23"/>
      <c r="G13" s="23" t="s">
        <v>109</v>
      </c>
      <c r="H13" s="29">
        <v>55</v>
      </c>
      <c r="I13" s="24">
        <v>45</v>
      </c>
      <c r="J13" s="26">
        <v>256530</v>
      </c>
      <c r="K13" s="27">
        <v>65894</v>
      </c>
      <c r="L13" s="5">
        <v>46204</v>
      </c>
      <c r="M13" s="23" t="s">
        <v>199</v>
      </c>
      <c r="N13" s="20" t="s">
        <v>117</v>
      </c>
    </row>
    <row r="14" spans="1:14" ht="30" customHeight="1" x14ac:dyDescent="0.2">
      <c r="A14" s="14">
        <v>12</v>
      </c>
      <c r="B14" s="15" t="s">
        <v>157</v>
      </c>
      <c r="C14" s="3" t="s">
        <v>146</v>
      </c>
      <c r="D14" s="18" t="s">
        <v>23</v>
      </c>
      <c r="E14" s="21" t="s">
        <v>200</v>
      </c>
      <c r="F14" s="21"/>
      <c r="G14" s="20" t="s">
        <v>109</v>
      </c>
      <c r="H14" s="29">
        <v>45</v>
      </c>
      <c r="I14" s="24">
        <v>45</v>
      </c>
      <c r="J14" s="26">
        <v>106705</v>
      </c>
      <c r="K14" s="27">
        <v>65725</v>
      </c>
      <c r="L14" s="5">
        <v>46204</v>
      </c>
      <c r="M14" s="21" t="s">
        <v>201</v>
      </c>
      <c r="N14" s="20" t="s">
        <v>117</v>
      </c>
    </row>
    <row r="15" spans="1:14" ht="30" customHeight="1" x14ac:dyDescent="0.2">
      <c r="A15" s="14">
        <v>13</v>
      </c>
      <c r="B15" s="15" t="s">
        <v>158</v>
      </c>
      <c r="C15" s="3" t="s">
        <v>146</v>
      </c>
      <c r="D15" s="18" t="s">
        <v>23</v>
      </c>
      <c r="E15" s="21" t="s">
        <v>202</v>
      </c>
      <c r="F15" s="21"/>
      <c r="G15" s="20" t="s">
        <v>109</v>
      </c>
      <c r="H15" s="29">
        <v>55</v>
      </c>
      <c r="I15" s="24">
        <v>55</v>
      </c>
      <c r="J15" s="26">
        <v>177033</v>
      </c>
      <c r="K15" s="27">
        <v>178580</v>
      </c>
      <c r="L15" s="5">
        <v>46204</v>
      </c>
      <c r="M15" s="21" t="s">
        <v>203</v>
      </c>
      <c r="N15" s="20" t="s">
        <v>117</v>
      </c>
    </row>
    <row r="16" spans="1:14" ht="30" customHeight="1" x14ac:dyDescent="0.2">
      <c r="A16" s="14">
        <v>14</v>
      </c>
      <c r="B16" s="15" t="s">
        <v>159</v>
      </c>
      <c r="C16" s="3" t="s">
        <v>146</v>
      </c>
      <c r="D16" s="20" t="s">
        <v>23</v>
      </c>
      <c r="E16" s="21" t="s">
        <v>204</v>
      </c>
      <c r="F16" s="21"/>
      <c r="G16" s="20" t="s">
        <v>109</v>
      </c>
      <c r="H16" s="29">
        <v>55</v>
      </c>
      <c r="I16" s="24">
        <v>55</v>
      </c>
      <c r="J16" s="26">
        <v>201284</v>
      </c>
      <c r="K16" s="27">
        <v>123470</v>
      </c>
      <c r="L16" s="5">
        <v>46204</v>
      </c>
      <c r="M16" s="21" t="s">
        <v>205</v>
      </c>
      <c r="N16" s="20" t="s">
        <v>117</v>
      </c>
    </row>
    <row r="17" spans="1:14" ht="30" customHeight="1" x14ac:dyDescent="0.2">
      <c r="A17" s="14">
        <v>15</v>
      </c>
      <c r="B17" s="15" t="s">
        <v>160</v>
      </c>
      <c r="C17" s="3" t="s">
        <v>146</v>
      </c>
      <c r="D17" s="20" t="s">
        <v>23</v>
      </c>
      <c r="E17" s="21" t="s">
        <v>206</v>
      </c>
      <c r="F17" s="21"/>
      <c r="G17" s="20" t="s">
        <v>109</v>
      </c>
      <c r="H17" s="29">
        <v>55</v>
      </c>
      <c r="I17" s="24">
        <v>45</v>
      </c>
      <c r="J17" s="26">
        <v>132654</v>
      </c>
      <c r="K17" s="27">
        <v>63489</v>
      </c>
      <c r="L17" s="5">
        <v>46204</v>
      </c>
      <c r="M17" s="21" t="s">
        <v>207</v>
      </c>
      <c r="N17" s="20" t="s">
        <v>117</v>
      </c>
    </row>
    <row r="18" spans="1:14" ht="30" customHeight="1" x14ac:dyDescent="0.2">
      <c r="A18" s="14">
        <v>16</v>
      </c>
      <c r="B18" s="15" t="s">
        <v>161</v>
      </c>
      <c r="C18" s="3" t="s">
        <v>146</v>
      </c>
      <c r="D18" s="20" t="s">
        <v>23</v>
      </c>
      <c r="E18" s="21" t="s">
        <v>208</v>
      </c>
      <c r="F18" s="21"/>
      <c r="G18" s="20" t="s">
        <v>109</v>
      </c>
      <c r="H18" s="29">
        <v>55</v>
      </c>
      <c r="I18" s="24">
        <v>45</v>
      </c>
      <c r="J18" s="26">
        <v>239384</v>
      </c>
      <c r="K18" s="27">
        <v>90326</v>
      </c>
      <c r="L18" s="5">
        <v>46204</v>
      </c>
      <c r="M18" s="21" t="s">
        <v>209</v>
      </c>
      <c r="N18" s="20" t="s">
        <v>117</v>
      </c>
    </row>
    <row r="19" spans="1:14" ht="30" customHeight="1" x14ac:dyDescent="0.2">
      <c r="A19" s="14">
        <v>17</v>
      </c>
      <c r="B19" s="15" t="s">
        <v>162</v>
      </c>
      <c r="C19" s="3" t="s">
        <v>146</v>
      </c>
      <c r="D19" s="20" t="s">
        <v>23</v>
      </c>
      <c r="E19" s="22" t="s">
        <v>90</v>
      </c>
      <c r="F19" s="20" t="s">
        <v>210</v>
      </c>
      <c r="G19" s="20" t="s">
        <v>109</v>
      </c>
      <c r="H19" s="29">
        <v>65</v>
      </c>
      <c r="I19" s="24">
        <v>55</v>
      </c>
      <c r="J19" s="26">
        <v>344103</v>
      </c>
      <c r="K19" s="27">
        <v>152277</v>
      </c>
      <c r="L19" s="5">
        <v>46204</v>
      </c>
      <c r="M19" s="20" t="s">
        <v>129</v>
      </c>
      <c r="N19" s="20" t="s">
        <v>117</v>
      </c>
    </row>
    <row r="20" spans="1:14" ht="30" customHeight="1" x14ac:dyDescent="0.2">
      <c r="A20" s="14">
        <v>18</v>
      </c>
      <c r="B20" s="15" t="s">
        <v>163</v>
      </c>
      <c r="C20" s="3" t="s">
        <v>146</v>
      </c>
      <c r="D20" s="18" t="s">
        <v>23</v>
      </c>
      <c r="E20" s="21" t="s">
        <v>211</v>
      </c>
      <c r="F20" s="21"/>
      <c r="G20" s="20" t="s">
        <v>109</v>
      </c>
      <c r="H20" s="29">
        <v>45</v>
      </c>
      <c r="I20" s="24">
        <v>45</v>
      </c>
      <c r="J20" s="26">
        <v>106891</v>
      </c>
      <c r="K20" s="27">
        <v>68338</v>
      </c>
      <c r="L20" s="5">
        <v>46204</v>
      </c>
      <c r="M20" s="21" t="s">
        <v>212</v>
      </c>
      <c r="N20" s="20" t="s">
        <v>117</v>
      </c>
    </row>
    <row r="21" spans="1:14" ht="30" customHeight="1" x14ac:dyDescent="0.2">
      <c r="A21" s="14">
        <v>19</v>
      </c>
      <c r="B21" s="15" t="s">
        <v>164</v>
      </c>
      <c r="C21" s="3" t="s">
        <v>146</v>
      </c>
      <c r="D21" s="18" t="s">
        <v>24</v>
      </c>
      <c r="E21" s="21" t="s">
        <v>213</v>
      </c>
      <c r="F21" s="21"/>
      <c r="G21" s="21" t="s">
        <v>109</v>
      </c>
      <c r="H21" s="29">
        <v>55</v>
      </c>
      <c r="I21" s="24">
        <v>45</v>
      </c>
      <c r="J21" s="26">
        <v>142729</v>
      </c>
      <c r="K21" s="27">
        <v>53025</v>
      </c>
      <c r="L21" s="5">
        <v>46204</v>
      </c>
      <c r="M21" s="21" t="s">
        <v>214</v>
      </c>
      <c r="N21" s="20" t="s">
        <v>117</v>
      </c>
    </row>
    <row r="22" spans="1:14" ht="30" customHeight="1" x14ac:dyDescent="0.2">
      <c r="A22" s="14">
        <v>20</v>
      </c>
      <c r="B22" s="15" t="s">
        <v>165</v>
      </c>
      <c r="C22" s="3" t="s">
        <v>146</v>
      </c>
      <c r="D22" s="18" t="s">
        <v>27</v>
      </c>
      <c r="E22" s="21" t="s">
        <v>215</v>
      </c>
      <c r="F22" s="21"/>
      <c r="G22" s="21" t="s">
        <v>109</v>
      </c>
      <c r="H22" s="29">
        <v>45</v>
      </c>
      <c r="I22" s="24">
        <v>55</v>
      </c>
      <c r="J22" s="26">
        <v>111870</v>
      </c>
      <c r="K22" s="27">
        <v>126146</v>
      </c>
      <c r="L22" s="5">
        <v>46204</v>
      </c>
      <c r="M22" s="21" t="s">
        <v>216</v>
      </c>
      <c r="N22" s="20" t="s">
        <v>117</v>
      </c>
    </row>
    <row r="23" spans="1:14" ht="30" customHeight="1" x14ac:dyDescent="0.2">
      <c r="A23" s="14">
        <v>21</v>
      </c>
      <c r="B23" s="15" t="s">
        <v>166</v>
      </c>
      <c r="C23" s="3" t="s">
        <v>146</v>
      </c>
      <c r="D23" s="18" t="s">
        <v>27</v>
      </c>
      <c r="E23" s="21" t="s">
        <v>217</v>
      </c>
      <c r="F23" s="21"/>
      <c r="G23" s="21" t="s">
        <v>109</v>
      </c>
      <c r="H23" s="29">
        <v>45</v>
      </c>
      <c r="I23" s="24">
        <v>45</v>
      </c>
      <c r="J23" s="26">
        <v>110902</v>
      </c>
      <c r="K23" s="27">
        <v>89947</v>
      </c>
      <c r="L23" s="5">
        <v>46204</v>
      </c>
      <c r="M23" s="21" t="s">
        <v>218</v>
      </c>
      <c r="N23" s="20" t="s">
        <v>117</v>
      </c>
    </row>
    <row r="24" spans="1:14" ht="30" customHeight="1" x14ac:dyDescent="0.2">
      <c r="A24" s="14">
        <v>22</v>
      </c>
      <c r="B24" s="15" t="s">
        <v>167</v>
      </c>
      <c r="C24" s="3" t="s">
        <v>146</v>
      </c>
      <c r="D24" s="23" t="s">
        <v>25</v>
      </c>
      <c r="E24" s="23" t="s">
        <v>219</v>
      </c>
      <c r="F24" s="23"/>
      <c r="G24" s="23" t="s">
        <v>109</v>
      </c>
      <c r="H24" s="29">
        <v>55</v>
      </c>
      <c r="I24" s="24">
        <v>55</v>
      </c>
      <c r="J24" s="26">
        <v>152181</v>
      </c>
      <c r="K24" s="27">
        <v>128624</v>
      </c>
      <c r="L24" s="5">
        <v>46204</v>
      </c>
      <c r="M24" s="23" t="s">
        <v>220</v>
      </c>
      <c r="N24" s="20" t="s">
        <v>117</v>
      </c>
    </row>
    <row r="25" spans="1:14" ht="30" customHeight="1" x14ac:dyDescent="0.2">
      <c r="A25" s="14">
        <v>23</v>
      </c>
      <c r="B25" s="15" t="s">
        <v>168</v>
      </c>
      <c r="C25" s="3" t="s">
        <v>146</v>
      </c>
      <c r="D25" s="18" t="s">
        <v>25</v>
      </c>
      <c r="E25" s="21" t="s">
        <v>221</v>
      </c>
      <c r="F25" s="21" t="s">
        <v>222</v>
      </c>
      <c r="G25" s="21" t="s">
        <v>109</v>
      </c>
      <c r="H25" s="29">
        <v>45</v>
      </c>
      <c r="I25" s="24" t="s">
        <v>32</v>
      </c>
      <c r="J25" s="26">
        <v>95129</v>
      </c>
      <c r="K25" s="27" t="s">
        <v>32</v>
      </c>
      <c r="L25" s="5">
        <v>46204</v>
      </c>
      <c r="M25" s="21" t="s">
        <v>223</v>
      </c>
      <c r="N25" s="20" t="s">
        <v>117</v>
      </c>
    </row>
    <row r="26" spans="1:14" ht="30" customHeight="1" x14ac:dyDescent="0.2">
      <c r="A26" s="14">
        <v>24</v>
      </c>
      <c r="B26" s="15" t="s">
        <v>169</v>
      </c>
      <c r="C26" s="3" t="s">
        <v>146</v>
      </c>
      <c r="D26" s="18" t="s">
        <v>25</v>
      </c>
      <c r="E26" s="21" t="s">
        <v>221</v>
      </c>
      <c r="F26" s="21" t="s">
        <v>224</v>
      </c>
      <c r="G26" s="21" t="s">
        <v>109</v>
      </c>
      <c r="H26" s="29">
        <v>65</v>
      </c>
      <c r="I26" s="24">
        <v>55</v>
      </c>
      <c r="J26" s="26">
        <v>348947</v>
      </c>
      <c r="K26" s="27">
        <v>174213</v>
      </c>
      <c r="L26" s="5">
        <v>46204</v>
      </c>
      <c r="M26" s="21" t="s">
        <v>223</v>
      </c>
      <c r="N26" s="20" t="s">
        <v>117</v>
      </c>
    </row>
    <row r="27" spans="1:14" ht="30" customHeight="1" x14ac:dyDescent="0.2">
      <c r="A27" s="14">
        <v>25</v>
      </c>
      <c r="B27" s="15" t="s">
        <v>170</v>
      </c>
      <c r="C27" s="3" t="s">
        <v>146</v>
      </c>
      <c r="D27" s="18" t="s">
        <v>25</v>
      </c>
      <c r="E27" s="21" t="s">
        <v>225</v>
      </c>
      <c r="F27" s="21"/>
      <c r="G27" s="21" t="s">
        <v>109</v>
      </c>
      <c r="H27" s="29">
        <v>55</v>
      </c>
      <c r="I27" s="24">
        <v>55</v>
      </c>
      <c r="J27" s="26">
        <v>176252</v>
      </c>
      <c r="K27" s="27">
        <v>128779</v>
      </c>
      <c r="L27" s="5">
        <v>46204</v>
      </c>
      <c r="M27" s="21" t="s">
        <v>226</v>
      </c>
      <c r="N27" s="20" t="s">
        <v>117</v>
      </c>
    </row>
    <row r="28" spans="1:14" ht="30" customHeight="1" x14ac:dyDescent="0.2">
      <c r="A28" s="14">
        <v>26</v>
      </c>
      <c r="B28" s="15" t="s">
        <v>171</v>
      </c>
      <c r="C28" s="3" t="s">
        <v>146</v>
      </c>
      <c r="D28" s="18" t="s">
        <v>74</v>
      </c>
      <c r="E28" s="21" t="s">
        <v>227</v>
      </c>
      <c r="F28" s="21"/>
      <c r="G28" s="21" t="s">
        <v>109</v>
      </c>
      <c r="H28" s="29">
        <v>55</v>
      </c>
      <c r="I28" s="24">
        <v>35</v>
      </c>
      <c r="J28" s="26">
        <v>155909</v>
      </c>
      <c r="K28" s="27">
        <v>32294</v>
      </c>
      <c r="L28" s="5">
        <v>46204</v>
      </c>
      <c r="M28" s="21" t="s">
        <v>228</v>
      </c>
      <c r="N28" s="20" t="s">
        <v>117</v>
      </c>
    </row>
    <row r="29" spans="1:14" ht="30" customHeight="1" x14ac:dyDescent="0.2">
      <c r="A29" s="14">
        <v>27</v>
      </c>
      <c r="B29" s="15" t="s">
        <v>172</v>
      </c>
      <c r="C29" s="3" t="s">
        <v>146</v>
      </c>
      <c r="D29" s="18" t="s">
        <v>229</v>
      </c>
      <c r="E29" s="21" t="s">
        <v>230</v>
      </c>
      <c r="F29" s="21"/>
      <c r="G29" s="21" t="s">
        <v>231</v>
      </c>
      <c r="H29" s="29">
        <v>55</v>
      </c>
      <c r="I29" s="24">
        <v>35</v>
      </c>
      <c r="J29" s="26">
        <v>289127</v>
      </c>
      <c r="K29" s="27">
        <v>39946</v>
      </c>
      <c r="L29" s="5">
        <v>46204</v>
      </c>
      <c r="M29" s="21" t="s">
        <v>232</v>
      </c>
      <c r="N29" s="21" t="s">
        <v>243</v>
      </c>
    </row>
    <row r="30" spans="1:14" ht="30" customHeight="1" x14ac:dyDescent="0.2">
      <c r="A30" s="14">
        <v>28</v>
      </c>
      <c r="B30" s="15" t="s">
        <v>173</v>
      </c>
      <c r="C30" s="3" t="s">
        <v>146</v>
      </c>
      <c r="D30" s="20" t="s">
        <v>29</v>
      </c>
      <c r="E30" s="23" t="s">
        <v>233</v>
      </c>
      <c r="F30" s="23"/>
      <c r="G30" s="23" t="s">
        <v>112</v>
      </c>
      <c r="H30" s="29">
        <v>20</v>
      </c>
      <c r="I30" s="24" t="s">
        <v>32</v>
      </c>
      <c r="J30" s="26">
        <v>9277</v>
      </c>
      <c r="K30" s="27" t="s">
        <v>32</v>
      </c>
      <c r="L30" s="5">
        <v>46204</v>
      </c>
      <c r="M30" s="23" t="s">
        <v>234</v>
      </c>
      <c r="N30" s="23" t="s">
        <v>141</v>
      </c>
    </row>
    <row r="31" spans="1:14" ht="30" customHeight="1" x14ac:dyDescent="0.2">
      <c r="A31" s="14">
        <v>29</v>
      </c>
      <c r="B31" s="15" t="s">
        <v>174</v>
      </c>
      <c r="C31" s="3" t="s">
        <v>146</v>
      </c>
      <c r="D31" s="20" t="s">
        <v>29</v>
      </c>
      <c r="E31" s="23" t="s">
        <v>235</v>
      </c>
      <c r="F31" s="23"/>
      <c r="G31" s="23" t="s">
        <v>112</v>
      </c>
      <c r="H31" s="29">
        <v>35</v>
      </c>
      <c r="I31" s="24" t="s">
        <v>32</v>
      </c>
      <c r="J31" s="26">
        <v>31812</v>
      </c>
      <c r="K31" s="27" t="s">
        <v>32</v>
      </c>
      <c r="L31" s="5">
        <v>46204</v>
      </c>
      <c r="M31" s="23" t="s">
        <v>236</v>
      </c>
      <c r="N31" s="23" t="s">
        <v>141</v>
      </c>
    </row>
    <row r="32" spans="1:14" ht="30" customHeight="1" x14ac:dyDescent="0.2">
      <c r="A32" s="14">
        <v>30</v>
      </c>
      <c r="B32" s="15" t="s">
        <v>175</v>
      </c>
      <c r="C32" s="3" t="s">
        <v>146</v>
      </c>
      <c r="D32" s="20" t="s">
        <v>29</v>
      </c>
      <c r="E32" s="23" t="s">
        <v>237</v>
      </c>
      <c r="F32" s="23"/>
      <c r="G32" s="23" t="s">
        <v>112</v>
      </c>
      <c r="H32" s="29">
        <v>45</v>
      </c>
      <c r="I32" s="24" t="s">
        <v>32</v>
      </c>
      <c r="J32" s="26">
        <v>51735</v>
      </c>
      <c r="K32" s="27" t="s">
        <v>32</v>
      </c>
      <c r="L32" s="5">
        <v>46204</v>
      </c>
      <c r="M32" s="23" t="s">
        <v>238</v>
      </c>
      <c r="N32" s="23" t="s">
        <v>141</v>
      </c>
    </row>
    <row r="33" spans="1:14" ht="30" customHeight="1" x14ac:dyDescent="0.2">
      <c r="A33" s="14">
        <v>31</v>
      </c>
      <c r="B33" s="15" t="s">
        <v>176</v>
      </c>
      <c r="C33" s="3" t="s">
        <v>146</v>
      </c>
      <c r="D33" s="20" t="s">
        <v>29</v>
      </c>
      <c r="E33" s="23" t="s">
        <v>239</v>
      </c>
      <c r="F33" s="23"/>
      <c r="G33" s="23" t="s">
        <v>112</v>
      </c>
      <c r="H33" s="29">
        <v>35</v>
      </c>
      <c r="I33" s="24" t="s">
        <v>32</v>
      </c>
      <c r="J33" s="26">
        <v>27620</v>
      </c>
      <c r="K33" s="27" t="s">
        <v>32</v>
      </c>
      <c r="L33" s="5">
        <v>46204</v>
      </c>
      <c r="M33" s="23" t="s">
        <v>240</v>
      </c>
      <c r="N33" s="23" t="s">
        <v>141</v>
      </c>
    </row>
    <row r="34" spans="1:14" ht="30" customHeight="1" x14ac:dyDescent="0.2">
      <c r="A34" s="14">
        <v>32</v>
      </c>
      <c r="B34" s="15" t="s">
        <v>177</v>
      </c>
      <c r="C34" s="3" t="s">
        <v>146</v>
      </c>
      <c r="D34" s="20" t="s">
        <v>29</v>
      </c>
      <c r="E34" s="23" t="s">
        <v>241</v>
      </c>
      <c r="F34" s="23"/>
      <c r="G34" s="23" t="s">
        <v>112</v>
      </c>
      <c r="H34" s="29">
        <v>25</v>
      </c>
      <c r="I34" s="24" t="s">
        <v>32</v>
      </c>
      <c r="J34" s="26">
        <v>16331</v>
      </c>
      <c r="K34" s="27" t="s">
        <v>32</v>
      </c>
      <c r="L34" s="5">
        <v>46204</v>
      </c>
      <c r="M34" s="23" t="s">
        <v>242</v>
      </c>
      <c r="N34" s="23" t="s">
        <v>141</v>
      </c>
    </row>
    <row r="35" spans="1:14" ht="18.75" customHeight="1" x14ac:dyDescent="0.2">
      <c r="C35" s="16"/>
    </row>
    <row r="36" spans="1:14" ht="18.75" customHeight="1" x14ac:dyDescent="0.2">
      <c r="J36" s="48" t="s">
        <v>13</v>
      </c>
      <c r="K36" s="49"/>
      <c r="L36" s="50"/>
      <c r="M36" s="12" t="s">
        <v>5</v>
      </c>
      <c r="N36" s="12" t="s">
        <v>12</v>
      </c>
    </row>
    <row r="37" spans="1:14" ht="18.75" customHeight="1" x14ac:dyDescent="0.2">
      <c r="J37" s="48" t="s">
        <v>14</v>
      </c>
      <c r="K37" s="49"/>
      <c r="L37" s="50"/>
      <c r="M37" s="1">
        <f>COUNTIF(I3:I34,"-")</f>
        <v>6</v>
      </c>
      <c r="N37" s="1">
        <f>A34-M37</f>
        <v>26</v>
      </c>
    </row>
    <row r="38" spans="1:14" ht="18.75" customHeight="1" x14ac:dyDescent="0.2">
      <c r="J38" s="48" t="s">
        <v>10</v>
      </c>
      <c r="K38" s="49"/>
      <c r="L38" s="50"/>
      <c r="M38" s="2">
        <f>SUM(J3:J34)</f>
        <v>5439267</v>
      </c>
      <c r="N38" s="2">
        <f>SUM(K3:K34)</f>
        <v>2714859</v>
      </c>
    </row>
    <row r="39" spans="1:14" ht="18.75" customHeight="1" x14ac:dyDescent="0.2">
      <c r="J39" s="48" t="s">
        <v>19</v>
      </c>
      <c r="K39" s="49"/>
      <c r="L39" s="50"/>
      <c r="M39" s="1">
        <f>M38*5</f>
        <v>27196335</v>
      </c>
      <c r="N39" s="1">
        <f>N38*5</f>
        <v>13574295</v>
      </c>
    </row>
  </sheetData>
  <autoFilter ref="A1:N39" xr:uid="{00000000-0001-0000-0100-000000000000}">
    <filterColumn colId="7" showButton="0"/>
    <filterColumn colId="9" showButton="0"/>
  </autoFilter>
  <mergeCells count="16">
    <mergeCell ref="J36:L36"/>
    <mergeCell ref="J37:L37"/>
    <mergeCell ref="J38:L38"/>
    <mergeCell ref="J39:L39"/>
    <mergeCell ref="G1:G2"/>
    <mergeCell ref="H1:I1"/>
    <mergeCell ref="J1:K1"/>
    <mergeCell ref="L1:L2"/>
    <mergeCell ref="M1:M2"/>
    <mergeCell ref="N1:N2"/>
    <mergeCell ref="A1:A2"/>
    <mergeCell ref="B1:B2"/>
    <mergeCell ref="C1:C2"/>
    <mergeCell ref="D1:D2"/>
    <mergeCell ref="E1:E2"/>
    <mergeCell ref="F1:F2"/>
  </mergeCells>
  <phoneticPr fontId="3"/>
  <pageMargins left="0.70866141732283472" right="0.70866141732283472" top="1.1417322834645669" bottom="0.35433070866141736" header="0.86614173228346458" footer="0.31496062992125984"/>
  <pageSetup paperSize="9" scale="83" fitToHeight="0" orientation="landscape" r:id="rId1"/>
  <headerFooter>
    <oddHeader>&amp;L&amp;"ＭＳ Ｐゴシック,太字"&amp;14令和８年度一括契約複合機個別仕様書&amp;C&amp;"ＭＳ Ｐゴシック,太字"&amp;14第１－D地区（本庁地区）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8"/>
  <sheetViews>
    <sheetView zoomScaleNormal="100" workbookViewId="0">
      <selection activeCell="G43" sqref="G43"/>
    </sheetView>
  </sheetViews>
  <sheetFormatPr defaultRowHeight="13" x14ac:dyDescent="0.2"/>
  <cols>
    <col min="1" max="1" width="4.26953125" style="17" customWidth="1"/>
    <col min="2" max="2" width="8.36328125" style="17" customWidth="1"/>
    <col min="3" max="3" width="8.81640625" style="17" customWidth="1"/>
    <col min="4" max="4" width="11.6328125" style="17" customWidth="1"/>
    <col min="5" max="6" width="15.7265625" style="17" customWidth="1"/>
    <col min="7" max="7" width="15.6328125" style="17" customWidth="1"/>
    <col min="8" max="9" width="7.08984375" style="17" customWidth="1"/>
    <col min="10" max="10" width="9.453125" style="17" bestFit="1" customWidth="1"/>
    <col min="11" max="11" width="9.6328125" style="17" bestFit="1" customWidth="1"/>
    <col min="12" max="12" width="6.26953125" style="17" bestFit="1" customWidth="1"/>
    <col min="13" max="13" width="21" style="17" customWidth="1"/>
    <col min="14" max="14" width="18.7265625" style="17" customWidth="1"/>
    <col min="15" max="16384" width="8.7265625" style="17"/>
  </cols>
  <sheetData>
    <row r="1" spans="1:14" ht="14.25" customHeight="1" x14ac:dyDescent="0.2">
      <c r="A1" s="53" t="s">
        <v>8</v>
      </c>
      <c r="B1" s="51" t="s">
        <v>0</v>
      </c>
      <c r="C1" s="53" t="s">
        <v>4</v>
      </c>
      <c r="D1" s="51" t="s">
        <v>1</v>
      </c>
      <c r="E1" s="51" t="s">
        <v>2</v>
      </c>
      <c r="F1" s="51" t="s">
        <v>3</v>
      </c>
      <c r="G1" s="51" t="s">
        <v>7</v>
      </c>
      <c r="H1" s="56" t="s">
        <v>9</v>
      </c>
      <c r="I1" s="57"/>
      <c r="J1" s="58" t="s">
        <v>10</v>
      </c>
      <c r="K1" s="59"/>
      <c r="L1" s="60" t="s">
        <v>11</v>
      </c>
      <c r="M1" s="54" t="s">
        <v>31</v>
      </c>
      <c r="N1" s="54" t="s">
        <v>6</v>
      </c>
    </row>
    <row r="2" spans="1:14" ht="36" customHeight="1" x14ac:dyDescent="0.2">
      <c r="A2" s="53"/>
      <c r="B2" s="52"/>
      <c r="C2" s="53"/>
      <c r="D2" s="52"/>
      <c r="E2" s="52"/>
      <c r="F2" s="52"/>
      <c r="G2" s="52"/>
      <c r="H2" s="4" t="s">
        <v>5</v>
      </c>
      <c r="I2" s="4" t="s">
        <v>12</v>
      </c>
      <c r="J2" s="4" t="s">
        <v>5</v>
      </c>
      <c r="K2" s="4" t="s">
        <v>12</v>
      </c>
      <c r="L2" s="61"/>
      <c r="M2" s="55"/>
      <c r="N2" s="55"/>
    </row>
    <row r="3" spans="1:14" ht="30" customHeight="1" x14ac:dyDescent="0.2">
      <c r="A3" s="14">
        <v>1</v>
      </c>
      <c r="B3" s="15" t="s">
        <v>39</v>
      </c>
      <c r="C3" s="3" t="s">
        <v>70</v>
      </c>
      <c r="D3" s="18" t="s">
        <v>26</v>
      </c>
      <c r="E3" s="21" t="s">
        <v>35</v>
      </c>
      <c r="F3" s="21"/>
      <c r="G3" s="21" t="s">
        <v>109</v>
      </c>
      <c r="H3" s="29">
        <v>55</v>
      </c>
      <c r="I3" s="24">
        <v>35</v>
      </c>
      <c r="J3" s="26">
        <v>150316</v>
      </c>
      <c r="K3" s="27">
        <v>30527</v>
      </c>
      <c r="L3" s="5">
        <v>46204</v>
      </c>
      <c r="M3" s="21" t="s">
        <v>114</v>
      </c>
      <c r="N3" s="20" t="s">
        <v>117</v>
      </c>
    </row>
    <row r="4" spans="1:14" ht="30" customHeight="1" x14ac:dyDescent="0.2">
      <c r="A4" s="14">
        <v>2</v>
      </c>
      <c r="B4" s="15" t="s">
        <v>40</v>
      </c>
      <c r="C4" s="3" t="s">
        <v>70</v>
      </c>
      <c r="D4" s="19" t="s">
        <v>71</v>
      </c>
      <c r="E4" s="20" t="s">
        <v>76</v>
      </c>
      <c r="F4" s="20" t="s">
        <v>77</v>
      </c>
      <c r="G4" s="20" t="s">
        <v>109</v>
      </c>
      <c r="H4" s="29">
        <v>25</v>
      </c>
      <c r="I4" s="24">
        <v>25</v>
      </c>
      <c r="J4" s="26">
        <v>22757</v>
      </c>
      <c r="K4" s="27">
        <v>14681</v>
      </c>
      <c r="L4" s="5">
        <v>46204</v>
      </c>
      <c r="M4" s="20" t="s">
        <v>115</v>
      </c>
      <c r="N4" s="20" t="s">
        <v>117</v>
      </c>
    </row>
    <row r="5" spans="1:14" ht="30" customHeight="1" x14ac:dyDescent="0.2">
      <c r="A5" s="14">
        <v>3</v>
      </c>
      <c r="B5" s="15" t="s">
        <v>41</v>
      </c>
      <c r="C5" s="3" t="s">
        <v>70</v>
      </c>
      <c r="D5" s="19" t="s">
        <v>71</v>
      </c>
      <c r="E5" s="20" t="s">
        <v>36</v>
      </c>
      <c r="F5" s="20" t="s">
        <v>78</v>
      </c>
      <c r="G5" s="20" t="s">
        <v>110</v>
      </c>
      <c r="H5" s="29">
        <v>55</v>
      </c>
      <c r="I5" s="24">
        <v>45</v>
      </c>
      <c r="J5" s="26">
        <v>252843</v>
      </c>
      <c r="K5" s="27">
        <v>96846</v>
      </c>
      <c r="L5" s="5">
        <v>46204</v>
      </c>
      <c r="M5" s="20" t="s">
        <v>116</v>
      </c>
      <c r="N5" s="20" t="s">
        <v>117</v>
      </c>
    </row>
    <row r="6" spans="1:14" ht="30" customHeight="1" x14ac:dyDescent="0.2">
      <c r="A6" s="14">
        <v>4</v>
      </c>
      <c r="B6" s="15" t="s">
        <v>42</v>
      </c>
      <c r="C6" s="3" t="s">
        <v>70</v>
      </c>
      <c r="D6" s="20" t="s">
        <v>21</v>
      </c>
      <c r="E6" s="20" t="s">
        <v>79</v>
      </c>
      <c r="F6" s="20"/>
      <c r="G6" s="20" t="s">
        <v>109</v>
      </c>
      <c r="H6" s="29">
        <v>55</v>
      </c>
      <c r="I6" s="24">
        <v>45</v>
      </c>
      <c r="J6" s="26">
        <v>157804</v>
      </c>
      <c r="K6" s="27">
        <v>66499</v>
      </c>
      <c r="L6" s="5">
        <v>46204</v>
      </c>
      <c r="M6" s="20" t="s">
        <v>118</v>
      </c>
      <c r="N6" s="20" t="s">
        <v>117</v>
      </c>
    </row>
    <row r="7" spans="1:14" ht="30" customHeight="1" x14ac:dyDescent="0.2">
      <c r="A7" s="14">
        <v>5</v>
      </c>
      <c r="B7" s="15" t="s">
        <v>43</v>
      </c>
      <c r="C7" s="3" t="s">
        <v>70</v>
      </c>
      <c r="D7" s="20" t="s">
        <v>21</v>
      </c>
      <c r="E7" s="22" t="s">
        <v>384</v>
      </c>
      <c r="F7" s="20"/>
      <c r="G7" s="20" t="s">
        <v>109</v>
      </c>
      <c r="H7" s="29">
        <v>55</v>
      </c>
      <c r="I7" s="24">
        <v>55</v>
      </c>
      <c r="J7" s="26">
        <v>241131</v>
      </c>
      <c r="K7" s="27">
        <v>254143</v>
      </c>
      <c r="L7" s="5">
        <v>46204</v>
      </c>
      <c r="M7" s="20" t="s">
        <v>385</v>
      </c>
      <c r="N7" s="20" t="s">
        <v>117</v>
      </c>
    </row>
    <row r="8" spans="1:14" ht="30" customHeight="1" x14ac:dyDescent="0.2">
      <c r="A8" s="14">
        <v>6</v>
      </c>
      <c r="B8" s="15" t="s">
        <v>44</v>
      </c>
      <c r="C8" s="3" t="s">
        <v>70</v>
      </c>
      <c r="D8" s="20" t="s">
        <v>21</v>
      </c>
      <c r="E8" s="20" t="s">
        <v>80</v>
      </c>
      <c r="F8" s="20"/>
      <c r="G8" s="20" t="s">
        <v>109</v>
      </c>
      <c r="H8" s="29">
        <v>45</v>
      </c>
      <c r="I8" s="24">
        <v>45</v>
      </c>
      <c r="J8" s="26">
        <v>110969</v>
      </c>
      <c r="K8" s="27">
        <v>50405</v>
      </c>
      <c r="L8" s="5">
        <v>46204</v>
      </c>
      <c r="M8" s="20" t="s">
        <v>119</v>
      </c>
      <c r="N8" s="20" t="s">
        <v>117</v>
      </c>
    </row>
    <row r="9" spans="1:14" ht="30" customHeight="1" x14ac:dyDescent="0.2">
      <c r="A9" s="14">
        <v>7</v>
      </c>
      <c r="B9" s="15" t="s">
        <v>45</v>
      </c>
      <c r="C9" s="3" t="s">
        <v>70</v>
      </c>
      <c r="D9" s="20" t="s">
        <v>21</v>
      </c>
      <c r="E9" s="20" t="s">
        <v>81</v>
      </c>
      <c r="F9" s="20"/>
      <c r="G9" s="20" t="s">
        <v>109</v>
      </c>
      <c r="H9" s="29">
        <v>55</v>
      </c>
      <c r="I9" s="24">
        <v>45</v>
      </c>
      <c r="J9" s="26">
        <v>216585</v>
      </c>
      <c r="K9" s="27">
        <v>115011</v>
      </c>
      <c r="L9" s="5">
        <v>46204</v>
      </c>
      <c r="M9" s="20" t="s">
        <v>120</v>
      </c>
      <c r="N9" s="20" t="s">
        <v>117</v>
      </c>
    </row>
    <row r="10" spans="1:14" ht="30" customHeight="1" x14ac:dyDescent="0.2">
      <c r="A10" s="14">
        <v>8</v>
      </c>
      <c r="B10" s="15" t="s">
        <v>46</v>
      </c>
      <c r="C10" s="3" t="s">
        <v>70</v>
      </c>
      <c r="D10" s="19" t="s">
        <v>22</v>
      </c>
      <c r="E10" s="20" t="s">
        <v>82</v>
      </c>
      <c r="F10" s="20"/>
      <c r="G10" s="20" t="s">
        <v>109</v>
      </c>
      <c r="H10" s="29">
        <v>55</v>
      </c>
      <c r="I10" s="24">
        <v>45</v>
      </c>
      <c r="J10" s="26">
        <v>244034</v>
      </c>
      <c r="K10" s="27">
        <v>92325</v>
      </c>
      <c r="L10" s="5">
        <v>46204</v>
      </c>
      <c r="M10" s="20" t="s">
        <v>121</v>
      </c>
      <c r="N10" s="20" t="s">
        <v>117</v>
      </c>
    </row>
    <row r="11" spans="1:14" ht="30" customHeight="1" x14ac:dyDescent="0.2">
      <c r="A11" s="14">
        <v>9</v>
      </c>
      <c r="B11" s="15" t="s">
        <v>47</v>
      </c>
      <c r="C11" s="3" t="s">
        <v>70</v>
      </c>
      <c r="D11" s="20" t="s">
        <v>72</v>
      </c>
      <c r="E11" s="20" t="s">
        <v>83</v>
      </c>
      <c r="F11" s="20"/>
      <c r="G11" s="20" t="s">
        <v>109</v>
      </c>
      <c r="H11" s="29">
        <v>55</v>
      </c>
      <c r="I11" s="24">
        <v>55</v>
      </c>
      <c r="J11" s="26">
        <v>204639</v>
      </c>
      <c r="K11" s="27">
        <v>169543</v>
      </c>
      <c r="L11" s="5">
        <v>46204</v>
      </c>
      <c r="M11" s="20" t="s">
        <v>122</v>
      </c>
      <c r="N11" s="20" t="s">
        <v>117</v>
      </c>
    </row>
    <row r="12" spans="1:14" ht="30" customHeight="1" x14ac:dyDescent="0.2">
      <c r="A12" s="14">
        <v>10</v>
      </c>
      <c r="B12" s="15" t="s">
        <v>48</v>
      </c>
      <c r="C12" s="3" t="s">
        <v>70</v>
      </c>
      <c r="D12" s="20" t="s">
        <v>73</v>
      </c>
      <c r="E12" s="20" t="s">
        <v>84</v>
      </c>
      <c r="F12" s="20"/>
      <c r="G12" s="20" t="s">
        <v>109</v>
      </c>
      <c r="H12" s="29">
        <v>55</v>
      </c>
      <c r="I12" s="24">
        <v>55</v>
      </c>
      <c r="J12" s="26">
        <v>194273</v>
      </c>
      <c r="K12" s="27">
        <v>129867</v>
      </c>
      <c r="L12" s="5">
        <v>46204</v>
      </c>
      <c r="M12" s="20" t="s">
        <v>123</v>
      </c>
      <c r="N12" s="20" t="s">
        <v>117</v>
      </c>
    </row>
    <row r="13" spans="1:14" ht="30" customHeight="1" x14ac:dyDescent="0.2">
      <c r="A13" s="14">
        <v>11</v>
      </c>
      <c r="B13" s="15" t="s">
        <v>49</v>
      </c>
      <c r="C13" s="3" t="s">
        <v>70</v>
      </c>
      <c r="D13" s="20" t="s">
        <v>73</v>
      </c>
      <c r="E13" s="21" t="s">
        <v>85</v>
      </c>
      <c r="F13" s="21"/>
      <c r="G13" s="21" t="s">
        <v>109</v>
      </c>
      <c r="H13" s="29">
        <v>65</v>
      </c>
      <c r="I13" s="24">
        <v>45</v>
      </c>
      <c r="J13" s="26">
        <v>391555</v>
      </c>
      <c r="K13" s="27">
        <v>63956</v>
      </c>
      <c r="L13" s="5">
        <v>46204</v>
      </c>
      <c r="M13" s="21" t="s">
        <v>124</v>
      </c>
      <c r="N13" s="20" t="s">
        <v>117</v>
      </c>
    </row>
    <row r="14" spans="1:14" ht="30" customHeight="1" x14ac:dyDescent="0.2">
      <c r="A14" s="14">
        <v>12</v>
      </c>
      <c r="B14" s="15" t="s">
        <v>50</v>
      </c>
      <c r="C14" s="3" t="s">
        <v>70</v>
      </c>
      <c r="D14" s="20" t="s">
        <v>23</v>
      </c>
      <c r="E14" s="21" t="s">
        <v>86</v>
      </c>
      <c r="F14" s="21"/>
      <c r="G14" s="20" t="s">
        <v>109</v>
      </c>
      <c r="H14" s="29">
        <v>55</v>
      </c>
      <c r="I14" s="24">
        <v>45</v>
      </c>
      <c r="J14" s="26">
        <v>290053</v>
      </c>
      <c r="K14" s="27">
        <v>110383</v>
      </c>
      <c r="L14" s="5">
        <v>46204</v>
      </c>
      <c r="M14" s="21" t="s">
        <v>125</v>
      </c>
      <c r="N14" s="20" t="s">
        <v>117</v>
      </c>
    </row>
    <row r="15" spans="1:14" ht="30" customHeight="1" x14ac:dyDescent="0.2">
      <c r="A15" s="14">
        <v>13</v>
      </c>
      <c r="B15" s="15" t="s">
        <v>51</v>
      </c>
      <c r="C15" s="3" t="s">
        <v>70</v>
      </c>
      <c r="D15" s="20" t="s">
        <v>23</v>
      </c>
      <c r="E15" s="20" t="s">
        <v>87</v>
      </c>
      <c r="F15" s="20"/>
      <c r="G15" s="20" t="s">
        <v>109</v>
      </c>
      <c r="H15" s="29">
        <v>55</v>
      </c>
      <c r="I15" s="24">
        <v>45</v>
      </c>
      <c r="J15" s="26">
        <v>172573</v>
      </c>
      <c r="K15" s="27">
        <v>70293</v>
      </c>
      <c r="L15" s="5">
        <v>46204</v>
      </c>
      <c r="M15" s="20" t="s">
        <v>126</v>
      </c>
      <c r="N15" s="20" t="s">
        <v>117</v>
      </c>
    </row>
    <row r="16" spans="1:14" ht="30" customHeight="1" x14ac:dyDescent="0.2">
      <c r="A16" s="14">
        <v>14</v>
      </c>
      <c r="B16" s="15" t="s">
        <v>52</v>
      </c>
      <c r="C16" s="3" t="s">
        <v>70</v>
      </c>
      <c r="D16" s="20" t="s">
        <v>23</v>
      </c>
      <c r="E16" s="22" t="s">
        <v>88</v>
      </c>
      <c r="F16" s="20"/>
      <c r="G16" s="20" t="s">
        <v>109</v>
      </c>
      <c r="H16" s="29">
        <v>45</v>
      </c>
      <c r="I16" s="24">
        <v>45</v>
      </c>
      <c r="J16" s="26">
        <v>102065</v>
      </c>
      <c r="K16" s="27">
        <v>76033</v>
      </c>
      <c r="L16" s="5">
        <v>46204</v>
      </c>
      <c r="M16" s="20" t="s">
        <v>127</v>
      </c>
      <c r="N16" s="20" t="s">
        <v>117</v>
      </c>
    </row>
    <row r="17" spans="1:14" ht="30" customHeight="1" x14ac:dyDescent="0.2">
      <c r="A17" s="14">
        <v>15</v>
      </c>
      <c r="B17" s="15" t="s">
        <v>53</v>
      </c>
      <c r="C17" s="3" t="s">
        <v>70</v>
      </c>
      <c r="D17" s="20" t="s">
        <v>23</v>
      </c>
      <c r="E17" s="21" t="s">
        <v>89</v>
      </c>
      <c r="F17" s="21"/>
      <c r="G17" s="20" t="s">
        <v>109</v>
      </c>
      <c r="H17" s="29">
        <v>55</v>
      </c>
      <c r="I17" s="24">
        <v>55</v>
      </c>
      <c r="J17" s="26">
        <v>187850</v>
      </c>
      <c r="K17" s="27">
        <v>166032</v>
      </c>
      <c r="L17" s="5">
        <v>46204</v>
      </c>
      <c r="M17" s="21" t="s">
        <v>128</v>
      </c>
      <c r="N17" s="20" t="s">
        <v>117</v>
      </c>
    </row>
    <row r="18" spans="1:14" ht="30" customHeight="1" x14ac:dyDescent="0.2">
      <c r="A18" s="14">
        <v>16</v>
      </c>
      <c r="B18" s="15" t="s">
        <v>54</v>
      </c>
      <c r="C18" s="3" t="s">
        <v>70</v>
      </c>
      <c r="D18" s="20" t="s">
        <v>23</v>
      </c>
      <c r="E18" s="20" t="s">
        <v>90</v>
      </c>
      <c r="F18" s="20" t="s">
        <v>91</v>
      </c>
      <c r="G18" s="20" t="s">
        <v>109</v>
      </c>
      <c r="H18" s="29">
        <v>55</v>
      </c>
      <c r="I18" s="25" t="s">
        <v>113</v>
      </c>
      <c r="J18" s="26">
        <v>170764</v>
      </c>
      <c r="K18" s="28" t="s">
        <v>113</v>
      </c>
      <c r="L18" s="5">
        <v>46204</v>
      </c>
      <c r="M18" s="20" t="s">
        <v>129</v>
      </c>
      <c r="N18" s="20" t="s">
        <v>117</v>
      </c>
    </row>
    <row r="19" spans="1:14" ht="30" customHeight="1" x14ac:dyDescent="0.2">
      <c r="A19" s="14">
        <v>17</v>
      </c>
      <c r="B19" s="15" t="s">
        <v>55</v>
      </c>
      <c r="C19" s="3" t="s">
        <v>70</v>
      </c>
      <c r="D19" s="18" t="s">
        <v>24</v>
      </c>
      <c r="E19" s="21" t="s">
        <v>92</v>
      </c>
      <c r="F19" s="21"/>
      <c r="G19" s="21" t="s">
        <v>109</v>
      </c>
      <c r="H19" s="29">
        <v>55</v>
      </c>
      <c r="I19" s="24">
        <v>45</v>
      </c>
      <c r="J19" s="26">
        <v>208314</v>
      </c>
      <c r="K19" s="27">
        <v>102497</v>
      </c>
      <c r="L19" s="5">
        <v>46204</v>
      </c>
      <c r="M19" s="21" t="s">
        <v>130</v>
      </c>
      <c r="N19" s="20" t="s">
        <v>117</v>
      </c>
    </row>
    <row r="20" spans="1:14" ht="30" customHeight="1" x14ac:dyDescent="0.2">
      <c r="A20" s="14">
        <v>18</v>
      </c>
      <c r="B20" s="15" t="s">
        <v>56</v>
      </c>
      <c r="C20" s="3" t="s">
        <v>70</v>
      </c>
      <c r="D20" s="18" t="s">
        <v>27</v>
      </c>
      <c r="E20" s="21" t="s">
        <v>93</v>
      </c>
      <c r="F20" s="21"/>
      <c r="G20" s="21" t="s">
        <v>109</v>
      </c>
      <c r="H20" s="29">
        <v>55</v>
      </c>
      <c r="I20" s="24">
        <v>55</v>
      </c>
      <c r="J20" s="26">
        <v>277516</v>
      </c>
      <c r="K20" s="27">
        <v>123141</v>
      </c>
      <c r="L20" s="5">
        <v>46204</v>
      </c>
      <c r="M20" s="21" t="s">
        <v>131</v>
      </c>
      <c r="N20" s="20" t="s">
        <v>117</v>
      </c>
    </row>
    <row r="21" spans="1:14" ht="30" customHeight="1" x14ac:dyDescent="0.2">
      <c r="A21" s="14">
        <v>19</v>
      </c>
      <c r="B21" s="15" t="s">
        <v>57</v>
      </c>
      <c r="C21" s="3" t="s">
        <v>70</v>
      </c>
      <c r="D21" s="18" t="s">
        <v>25</v>
      </c>
      <c r="E21" s="21" t="s">
        <v>94</v>
      </c>
      <c r="F21" s="21"/>
      <c r="G21" s="21" t="s">
        <v>109</v>
      </c>
      <c r="H21" s="29">
        <v>55</v>
      </c>
      <c r="I21" s="24">
        <v>45</v>
      </c>
      <c r="J21" s="26">
        <v>134702</v>
      </c>
      <c r="K21" s="27">
        <v>98738</v>
      </c>
      <c r="L21" s="5">
        <v>46204</v>
      </c>
      <c r="M21" s="21" t="s">
        <v>132</v>
      </c>
      <c r="N21" s="20" t="s">
        <v>117</v>
      </c>
    </row>
    <row r="22" spans="1:14" ht="30" customHeight="1" x14ac:dyDescent="0.2">
      <c r="A22" s="14">
        <v>20</v>
      </c>
      <c r="B22" s="15" t="s">
        <v>58</v>
      </c>
      <c r="C22" s="3" t="s">
        <v>70</v>
      </c>
      <c r="D22" s="18" t="s">
        <v>25</v>
      </c>
      <c r="E22" s="21" t="s">
        <v>95</v>
      </c>
      <c r="F22" s="21"/>
      <c r="G22" s="21" t="s">
        <v>109</v>
      </c>
      <c r="H22" s="29">
        <v>55</v>
      </c>
      <c r="I22" s="24">
        <v>55</v>
      </c>
      <c r="J22" s="26">
        <v>144440</v>
      </c>
      <c r="K22" s="27">
        <v>121622</v>
      </c>
      <c r="L22" s="5">
        <v>46204</v>
      </c>
      <c r="M22" s="21" t="s">
        <v>133</v>
      </c>
      <c r="N22" s="20" t="s">
        <v>117</v>
      </c>
    </row>
    <row r="23" spans="1:14" ht="30" customHeight="1" x14ac:dyDescent="0.2">
      <c r="A23" s="14">
        <v>21</v>
      </c>
      <c r="B23" s="15" t="s">
        <v>59</v>
      </c>
      <c r="C23" s="3" t="s">
        <v>70</v>
      </c>
      <c r="D23" s="18" t="s">
        <v>25</v>
      </c>
      <c r="E23" s="21" t="s">
        <v>96</v>
      </c>
      <c r="F23" s="21"/>
      <c r="G23" s="21" t="s">
        <v>109</v>
      </c>
      <c r="H23" s="29">
        <v>55</v>
      </c>
      <c r="I23" s="24">
        <v>45</v>
      </c>
      <c r="J23" s="26">
        <v>150257</v>
      </c>
      <c r="K23" s="27">
        <v>83079</v>
      </c>
      <c r="L23" s="5">
        <v>46204</v>
      </c>
      <c r="M23" s="21" t="s">
        <v>134</v>
      </c>
      <c r="N23" s="20" t="s">
        <v>117</v>
      </c>
    </row>
    <row r="24" spans="1:14" ht="30" customHeight="1" x14ac:dyDescent="0.2">
      <c r="A24" s="14">
        <v>22</v>
      </c>
      <c r="B24" s="15" t="s">
        <v>60</v>
      </c>
      <c r="C24" s="3" t="s">
        <v>70</v>
      </c>
      <c r="D24" s="18" t="s">
        <v>25</v>
      </c>
      <c r="E24" s="21" t="s">
        <v>97</v>
      </c>
      <c r="F24" s="21" t="s">
        <v>98</v>
      </c>
      <c r="G24" s="21" t="s">
        <v>109</v>
      </c>
      <c r="H24" s="29">
        <v>55</v>
      </c>
      <c r="I24" s="24">
        <v>55</v>
      </c>
      <c r="J24" s="26">
        <v>131433</v>
      </c>
      <c r="K24" s="27">
        <v>259653</v>
      </c>
      <c r="L24" s="5">
        <v>46204</v>
      </c>
      <c r="M24" s="21" t="s">
        <v>135</v>
      </c>
      <c r="N24" s="20" t="s">
        <v>117</v>
      </c>
    </row>
    <row r="25" spans="1:14" ht="30" customHeight="1" x14ac:dyDescent="0.2">
      <c r="A25" s="14">
        <v>23</v>
      </c>
      <c r="B25" s="15" t="s">
        <v>61</v>
      </c>
      <c r="C25" s="3" t="s">
        <v>70</v>
      </c>
      <c r="D25" s="18" t="s">
        <v>25</v>
      </c>
      <c r="E25" s="21" t="s">
        <v>99</v>
      </c>
      <c r="F25" s="21"/>
      <c r="G25" s="21" t="s">
        <v>109</v>
      </c>
      <c r="H25" s="29">
        <v>55</v>
      </c>
      <c r="I25" s="24">
        <v>45</v>
      </c>
      <c r="J25" s="26">
        <v>164947</v>
      </c>
      <c r="K25" s="27">
        <v>92773</v>
      </c>
      <c r="L25" s="5">
        <v>46204</v>
      </c>
      <c r="M25" s="21" t="s">
        <v>136</v>
      </c>
      <c r="N25" s="20" t="s">
        <v>117</v>
      </c>
    </row>
    <row r="26" spans="1:14" ht="30" customHeight="1" x14ac:dyDescent="0.2">
      <c r="A26" s="14">
        <v>24</v>
      </c>
      <c r="B26" s="15" t="s">
        <v>62</v>
      </c>
      <c r="C26" s="3" t="s">
        <v>70</v>
      </c>
      <c r="D26" s="18" t="s">
        <v>74</v>
      </c>
      <c r="E26" s="21" t="s">
        <v>100</v>
      </c>
      <c r="F26" s="21"/>
      <c r="G26" s="21" t="s">
        <v>109</v>
      </c>
      <c r="H26" s="29">
        <v>55</v>
      </c>
      <c r="I26" s="24">
        <v>25</v>
      </c>
      <c r="J26" s="26">
        <v>139149</v>
      </c>
      <c r="K26" s="27">
        <v>22265</v>
      </c>
      <c r="L26" s="5">
        <v>46204</v>
      </c>
      <c r="M26" s="21" t="s">
        <v>137</v>
      </c>
      <c r="N26" s="20" t="s">
        <v>117</v>
      </c>
    </row>
    <row r="27" spans="1:14" ht="30" customHeight="1" x14ac:dyDescent="0.2">
      <c r="A27" s="14">
        <v>25</v>
      </c>
      <c r="B27" s="15" t="s">
        <v>63</v>
      </c>
      <c r="C27" s="3" t="s">
        <v>70</v>
      </c>
      <c r="D27" s="20" t="s">
        <v>28</v>
      </c>
      <c r="E27" s="23" t="s">
        <v>101</v>
      </c>
      <c r="F27" s="23"/>
      <c r="G27" s="21" t="s">
        <v>111</v>
      </c>
      <c r="H27" s="29">
        <v>45</v>
      </c>
      <c r="I27" s="24">
        <v>35</v>
      </c>
      <c r="J27" s="26">
        <v>70100</v>
      </c>
      <c r="K27" s="27">
        <v>32895</v>
      </c>
      <c r="L27" s="5">
        <v>46204</v>
      </c>
      <c r="M27" s="23" t="s">
        <v>138</v>
      </c>
      <c r="N27" s="21" t="s">
        <v>111</v>
      </c>
    </row>
    <row r="28" spans="1:14" ht="30" customHeight="1" x14ac:dyDescent="0.2">
      <c r="A28" s="14">
        <v>26</v>
      </c>
      <c r="B28" s="15" t="s">
        <v>64</v>
      </c>
      <c r="C28" s="3" t="s">
        <v>70</v>
      </c>
      <c r="D28" s="18" t="s">
        <v>75</v>
      </c>
      <c r="E28" s="21" t="s">
        <v>102</v>
      </c>
      <c r="F28" s="21"/>
      <c r="G28" s="21" t="s">
        <v>111</v>
      </c>
      <c r="H28" s="29">
        <v>75</v>
      </c>
      <c r="I28" s="24">
        <v>45</v>
      </c>
      <c r="J28" s="26">
        <v>714393</v>
      </c>
      <c r="K28" s="27">
        <v>62323</v>
      </c>
      <c r="L28" s="5">
        <v>46204</v>
      </c>
      <c r="M28" s="21" t="s">
        <v>139</v>
      </c>
      <c r="N28" s="21" t="s">
        <v>111</v>
      </c>
    </row>
    <row r="29" spans="1:14" ht="30" customHeight="1" x14ac:dyDescent="0.2">
      <c r="A29" s="14">
        <v>27</v>
      </c>
      <c r="B29" s="15" t="s">
        <v>65</v>
      </c>
      <c r="C29" s="3" t="s">
        <v>70</v>
      </c>
      <c r="D29" s="20" t="s">
        <v>29</v>
      </c>
      <c r="E29" s="23" t="s">
        <v>103</v>
      </c>
      <c r="F29" s="23" t="s">
        <v>104</v>
      </c>
      <c r="G29" s="23" t="s">
        <v>112</v>
      </c>
      <c r="H29" s="29">
        <v>35</v>
      </c>
      <c r="I29" s="25" t="s">
        <v>113</v>
      </c>
      <c r="J29" s="26">
        <v>29156</v>
      </c>
      <c r="K29" s="28" t="s">
        <v>113</v>
      </c>
      <c r="L29" s="5">
        <v>46204</v>
      </c>
      <c r="M29" s="23" t="s">
        <v>140</v>
      </c>
      <c r="N29" s="23" t="s">
        <v>141</v>
      </c>
    </row>
    <row r="30" spans="1:14" ht="30" customHeight="1" x14ac:dyDescent="0.2">
      <c r="A30" s="14">
        <v>28</v>
      </c>
      <c r="B30" s="15" t="s">
        <v>66</v>
      </c>
      <c r="C30" s="3" t="s">
        <v>70</v>
      </c>
      <c r="D30" s="20" t="s">
        <v>29</v>
      </c>
      <c r="E30" s="23" t="s">
        <v>105</v>
      </c>
      <c r="F30" s="23"/>
      <c r="G30" s="23" t="s">
        <v>112</v>
      </c>
      <c r="H30" s="29">
        <v>35</v>
      </c>
      <c r="I30" s="25" t="s">
        <v>113</v>
      </c>
      <c r="J30" s="26">
        <v>47081</v>
      </c>
      <c r="K30" s="28" t="s">
        <v>113</v>
      </c>
      <c r="L30" s="5">
        <v>46204</v>
      </c>
      <c r="M30" s="23" t="s">
        <v>142</v>
      </c>
      <c r="N30" s="23" t="s">
        <v>141</v>
      </c>
    </row>
    <row r="31" spans="1:14" ht="30" customHeight="1" x14ac:dyDescent="0.2">
      <c r="A31" s="14">
        <v>29</v>
      </c>
      <c r="B31" s="15" t="s">
        <v>67</v>
      </c>
      <c r="C31" s="3" t="s">
        <v>70</v>
      </c>
      <c r="D31" s="20" t="s">
        <v>29</v>
      </c>
      <c r="E31" s="23" t="s">
        <v>106</v>
      </c>
      <c r="F31" s="23"/>
      <c r="G31" s="23" t="s">
        <v>112</v>
      </c>
      <c r="H31" s="29">
        <v>45</v>
      </c>
      <c r="I31" s="25" t="s">
        <v>113</v>
      </c>
      <c r="J31" s="26">
        <v>104729</v>
      </c>
      <c r="K31" s="28" t="s">
        <v>113</v>
      </c>
      <c r="L31" s="5">
        <v>46204</v>
      </c>
      <c r="M31" s="23" t="s">
        <v>143</v>
      </c>
      <c r="N31" s="23" t="s">
        <v>141</v>
      </c>
    </row>
    <row r="32" spans="1:14" ht="30" customHeight="1" x14ac:dyDescent="0.2">
      <c r="A32" s="14">
        <v>30</v>
      </c>
      <c r="B32" s="15" t="s">
        <v>68</v>
      </c>
      <c r="C32" s="3" t="s">
        <v>70</v>
      </c>
      <c r="D32" s="20" t="s">
        <v>29</v>
      </c>
      <c r="E32" s="23" t="s">
        <v>107</v>
      </c>
      <c r="F32" s="23"/>
      <c r="G32" s="23" t="s">
        <v>112</v>
      </c>
      <c r="H32" s="29">
        <v>35</v>
      </c>
      <c r="I32" s="25" t="s">
        <v>113</v>
      </c>
      <c r="J32" s="26">
        <v>40381</v>
      </c>
      <c r="K32" s="28" t="s">
        <v>113</v>
      </c>
      <c r="L32" s="5">
        <v>46204</v>
      </c>
      <c r="M32" s="23" t="s">
        <v>144</v>
      </c>
      <c r="N32" s="23" t="s">
        <v>141</v>
      </c>
    </row>
    <row r="33" spans="1:14" ht="30" customHeight="1" x14ac:dyDescent="0.2">
      <c r="A33" s="14">
        <v>31</v>
      </c>
      <c r="B33" s="15" t="s">
        <v>69</v>
      </c>
      <c r="C33" s="3" t="s">
        <v>70</v>
      </c>
      <c r="D33" s="20" t="s">
        <v>29</v>
      </c>
      <c r="E33" s="23" t="s">
        <v>108</v>
      </c>
      <c r="F33" s="23"/>
      <c r="G33" s="23" t="s">
        <v>112</v>
      </c>
      <c r="H33" s="29">
        <v>45</v>
      </c>
      <c r="I33" s="25" t="s">
        <v>113</v>
      </c>
      <c r="J33" s="26">
        <v>59120</v>
      </c>
      <c r="K33" s="28" t="s">
        <v>113</v>
      </c>
      <c r="L33" s="5">
        <v>46204</v>
      </c>
      <c r="M33" s="23" t="s">
        <v>145</v>
      </c>
      <c r="N33" s="23" t="s">
        <v>141</v>
      </c>
    </row>
    <row r="34" spans="1:14" ht="18.75" customHeight="1" x14ac:dyDescent="0.2">
      <c r="C34" s="16"/>
    </row>
    <row r="35" spans="1:14" ht="18.75" customHeight="1" x14ac:dyDescent="0.2">
      <c r="J35" s="48" t="s">
        <v>13</v>
      </c>
      <c r="K35" s="49"/>
      <c r="L35" s="50"/>
      <c r="M35" s="12" t="s">
        <v>5</v>
      </c>
      <c r="N35" s="12" t="s">
        <v>12</v>
      </c>
    </row>
    <row r="36" spans="1:14" ht="18.75" customHeight="1" x14ac:dyDescent="0.2">
      <c r="J36" s="48" t="s">
        <v>14</v>
      </c>
      <c r="K36" s="49"/>
      <c r="L36" s="50"/>
      <c r="M36" s="1">
        <f>COUNTIF(I3:I33,"-")</f>
        <v>6</v>
      </c>
      <c r="N36" s="1">
        <f>A33-M36</f>
        <v>25</v>
      </c>
    </row>
    <row r="37" spans="1:14" ht="18.75" customHeight="1" x14ac:dyDescent="0.2">
      <c r="J37" s="48" t="s">
        <v>10</v>
      </c>
      <c r="K37" s="49"/>
      <c r="L37" s="50"/>
      <c r="M37" s="2">
        <f>SUM(J3:J33)</f>
        <v>5525929</v>
      </c>
      <c r="N37" s="2">
        <f>SUM(K3:K33)</f>
        <v>2505530</v>
      </c>
    </row>
    <row r="38" spans="1:14" ht="18.75" customHeight="1" x14ac:dyDescent="0.2">
      <c r="J38" s="48" t="s">
        <v>19</v>
      </c>
      <c r="K38" s="49"/>
      <c r="L38" s="50"/>
      <c r="M38" s="1">
        <f>M37*5</f>
        <v>27629645</v>
      </c>
      <c r="N38" s="1">
        <f>N37*5</f>
        <v>12527650</v>
      </c>
    </row>
  </sheetData>
  <autoFilter ref="A1:N38" xr:uid="{00000000-0001-0000-0100-000000000000}">
    <filterColumn colId="7" showButton="0"/>
    <filterColumn colId="9" showButton="0"/>
  </autoFilter>
  <mergeCells count="16">
    <mergeCell ref="A1:A2"/>
    <mergeCell ref="B1:B2"/>
    <mergeCell ref="C1:C2"/>
    <mergeCell ref="D1:D2"/>
    <mergeCell ref="N1:N2"/>
    <mergeCell ref="F1:F2"/>
    <mergeCell ref="G1:G2"/>
    <mergeCell ref="H1:I1"/>
    <mergeCell ref="J1:K1"/>
    <mergeCell ref="L1:L2"/>
    <mergeCell ref="M1:M2"/>
    <mergeCell ref="J35:L35"/>
    <mergeCell ref="J36:L36"/>
    <mergeCell ref="J37:L37"/>
    <mergeCell ref="J38:L38"/>
    <mergeCell ref="E1:E2"/>
  </mergeCells>
  <phoneticPr fontId="3"/>
  <pageMargins left="0.70866141732283472" right="0.70866141732283472" top="1.1417322834645669" bottom="0.35433070866141736" header="0.86614173228346458" footer="0.31496062992125984"/>
  <pageSetup paperSize="9" scale="83" fitToHeight="0" orientation="landscape" r:id="rId1"/>
  <headerFooter>
    <oddHeader>&amp;L&amp;"ＭＳ Ｐゴシック,太字"&amp;14令和８年度一括契約複合機個別仕様書&amp;C&amp;"ＭＳ Ｐゴシック,太字"&amp;14第１－C地区（本庁地区）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28729-8B98-4683-BA5C-25C4E0A1B526}">
  <sheetPr>
    <pageSetUpPr fitToPage="1"/>
  </sheetPr>
  <dimension ref="A1:N43"/>
  <sheetViews>
    <sheetView topLeftCell="A28" zoomScaleNormal="100" workbookViewId="0">
      <selection activeCell="F50" sqref="F50"/>
    </sheetView>
  </sheetViews>
  <sheetFormatPr defaultRowHeight="13" x14ac:dyDescent="0.2"/>
  <cols>
    <col min="1" max="1" width="4.26953125" style="17" customWidth="1"/>
    <col min="2" max="2" width="8.36328125" style="17" customWidth="1"/>
    <col min="3" max="3" width="8.81640625" style="17" customWidth="1"/>
    <col min="4" max="4" width="11.6328125" style="17" customWidth="1"/>
    <col min="5" max="6" width="15.7265625" style="17" customWidth="1"/>
    <col min="7" max="7" width="15.6328125" style="17" customWidth="1"/>
    <col min="8" max="9" width="7.08984375" style="17" customWidth="1"/>
    <col min="10" max="10" width="9.453125" style="17" bestFit="1" customWidth="1"/>
    <col min="11" max="11" width="9.6328125" style="17" bestFit="1" customWidth="1"/>
    <col min="12" max="12" width="6.26953125" style="17" bestFit="1" customWidth="1"/>
    <col min="13" max="13" width="21" style="17" customWidth="1"/>
    <col min="14" max="14" width="18.7265625" style="17" customWidth="1"/>
    <col min="15" max="16384" width="8.7265625" style="17"/>
  </cols>
  <sheetData>
    <row r="1" spans="1:14" ht="14.25" customHeight="1" x14ac:dyDescent="0.2">
      <c r="A1" s="53" t="s">
        <v>8</v>
      </c>
      <c r="B1" s="51" t="s">
        <v>0</v>
      </c>
      <c r="C1" s="53" t="s">
        <v>4</v>
      </c>
      <c r="D1" s="51" t="s">
        <v>1</v>
      </c>
      <c r="E1" s="51" t="s">
        <v>2</v>
      </c>
      <c r="F1" s="51" t="s">
        <v>3</v>
      </c>
      <c r="G1" s="51" t="s">
        <v>7</v>
      </c>
      <c r="H1" s="56" t="s">
        <v>9</v>
      </c>
      <c r="I1" s="57"/>
      <c r="J1" s="58" t="s">
        <v>10</v>
      </c>
      <c r="K1" s="59"/>
      <c r="L1" s="60" t="s">
        <v>11</v>
      </c>
      <c r="M1" s="54" t="s">
        <v>31</v>
      </c>
      <c r="N1" s="54" t="s">
        <v>6</v>
      </c>
    </row>
    <row r="2" spans="1:14" ht="30" customHeight="1" x14ac:dyDescent="0.2">
      <c r="A2" s="53"/>
      <c r="B2" s="52"/>
      <c r="C2" s="53"/>
      <c r="D2" s="52"/>
      <c r="E2" s="52"/>
      <c r="F2" s="52"/>
      <c r="G2" s="52"/>
      <c r="H2" s="4" t="s">
        <v>5</v>
      </c>
      <c r="I2" s="4" t="s">
        <v>12</v>
      </c>
      <c r="J2" s="4" t="s">
        <v>5</v>
      </c>
      <c r="K2" s="4" t="s">
        <v>12</v>
      </c>
      <c r="L2" s="61"/>
      <c r="M2" s="55"/>
      <c r="N2" s="55"/>
    </row>
    <row r="3" spans="1:14" ht="29" customHeight="1" x14ac:dyDescent="0.2">
      <c r="A3" s="14">
        <v>1</v>
      </c>
      <c r="B3" s="15" t="s">
        <v>388</v>
      </c>
      <c r="C3" s="30" t="s">
        <v>424</v>
      </c>
      <c r="D3" s="18" t="s">
        <v>26</v>
      </c>
      <c r="E3" s="21" t="s">
        <v>425</v>
      </c>
      <c r="F3" s="21"/>
      <c r="G3" s="21" t="s">
        <v>426</v>
      </c>
      <c r="H3" s="29">
        <v>55</v>
      </c>
      <c r="I3" s="24">
        <v>55</v>
      </c>
      <c r="J3" s="26">
        <v>137065</v>
      </c>
      <c r="K3" s="27">
        <v>200539</v>
      </c>
      <c r="L3" s="5">
        <v>46204</v>
      </c>
      <c r="M3" s="21" t="s">
        <v>498</v>
      </c>
      <c r="N3" s="21" t="s">
        <v>426</v>
      </c>
    </row>
    <row r="4" spans="1:14" ht="29" customHeight="1" x14ac:dyDescent="0.2">
      <c r="A4" s="14">
        <v>2</v>
      </c>
      <c r="B4" s="15" t="s">
        <v>389</v>
      </c>
      <c r="C4" s="30" t="s">
        <v>424</v>
      </c>
      <c r="D4" s="20" t="s">
        <v>72</v>
      </c>
      <c r="E4" s="20" t="s">
        <v>427</v>
      </c>
      <c r="F4" s="20" t="s">
        <v>428</v>
      </c>
      <c r="G4" s="20" t="s">
        <v>429</v>
      </c>
      <c r="H4" s="29">
        <v>45</v>
      </c>
      <c r="I4" s="24">
        <v>20</v>
      </c>
      <c r="J4" s="26">
        <v>51996</v>
      </c>
      <c r="K4" s="27">
        <v>5549</v>
      </c>
      <c r="L4" s="5">
        <v>46204</v>
      </c>
      <c r="M4" s="20" t="s">
        <v>499</v>
      </c>
      <c r="N4" s="20" t="s">
        <v>429</v>
      </c>
    </row>
    <row r="5" spans="1:14" ht="29" customHeight="1" x14ac:dyDescent="0.2">
      <c r="A5" s="14">
        <v>3</v>
      </c>
      <c r="B5" s="15" t="s">
        <v>390</v>
      </c>
      <c r="C5" s="30" t="s">
        <v>424</v>
      </c>
      <c r="D5" s="18" t="s">
        <v>23</v>
      </c>
      <c r="E5" s="21" t="s">
        <v>430</v>
      </c>
      <c r="F5" s="21"/>
      <c r="G5" s="21" t="s">
        <v>431</v>
      </c>
      <c r="H5" s="29">
        <v>45</v>
      </c>
      <c r="I5" s="24">
        <v>35</v>
      </c>
      <c r="J5" s="26">
        <v>56216</v>
      </c>
      <c r="K5" s="27">
        <v>41791</v>
      </c>
      <c r="L5" s="5">
        <v>46204</v>
      </c>
      <c r="M5" s="21" t="s">
        <v>500</v>
      </c>
      <c r="N5" s="21" t="s">
        <v>501</v>
      </c>
    </row>
    <row r="6" spans="1:14" ht="29" customHeight="1" x14ac:dyDescent="0.2">
      <c r="A6" s="14">
        <v>4</v>
      </c>
      <c r="B6" s="15" t="s">
        <v>391</v>
      </c>
      <c r="C6" s="30" t="s">
        <v>424</v>
      </c>
      <c r="D6" s="18" t="s">
        <v>432</v>
      </c>
      <c r="E6" s="21" t="s">
        <v>433</v>
      </c>
      <c r="F6" s="21"/>
      <c r="G6" s="21" t="s">
        <v>431</v>
      </c>
      <c r="H6" s="29">
        <v>45</v>
      </c>
      <c r="I6" s="24">
        <v>45</v>
      </c>
      <c r="J6" s="26">
        <v>106664</v>
      </c>
      <c r="K6" s="27">
        <v>119348</v>
      </c>
      <c r="L6" s="5">
        <v>46204</v>
      </c>
      <c r="M6" s="21" t="s">
        <v>502</v>
      </c>
      <c r="N6" s="21" t="s">
        <v>501</v>
      </c>
    </row>
    <row r="7" spans="1:14" ht="29" customHeight="1" x14ac:dyDescent="0.2">
      <c r="A7" s="14">
        <v>5</v>
      </c>
      <c r="B7" s="15" t="s">
        <v>392</v>
      </c>
      <c r="C7" s="30" t="s">
        <v>424</v>
      </c>
      <c r="D7" s="20" t="s">
        <v>25</v>
      </c>
      <c r="E7" s="20" t="s">
        <v>434</v>
      </c>
      <c r="F7" s="20" t="s">
        <v>435</v>
      </c>
      <c r="G7" s="20" t="s">
        <v>436</v>
      </c>
      <c r="H7" s="29">
        <v>45</v>
      </c>
      <c r="I7" s="24" t="s">
        <v>32</v>
      </c>
      <c r="J7" s="26">
        <v>100646</v>
      </c>
      <c r="K7" s="27" t="s">
        <v>32</v>
      </c>
      <c r="L7" s="5">
        <v>46204</v>
      </c>
      <c r="M7" s="20" t="s">
        <v>503</v>
      </c>
      <c r="N7" s="20" t="s">
        <v>436</v>
      </c>
    </row>
    <row r="8" spans="1:14" ht="29" customHeight="1" x14ac:dyDescent="0.2">
      <c r="A8" s="14">
        <v>6</v>
      </c>
      <c r="B8" s="15" t="s">
        <v>393</v>
      </c>
      <c r="C8" s="30" t="s">
        <v>424</v>
      </c>
      <c r="D8" s="20" t="s">
        <v>25</v>
      </c>
      <c r="E8" s="20" t="s">
        <v>434</v>
      </c>
      <c r="F8" s="20" t="s">
        <v>437</v>
      </c>
      <c r="G8" s="20" t="s">
        <v>436</v>
      </c>
      <c r="H8" s="29">
        <v>55</v>
      </c>
      <c r="I8" s="24">
        <v>65</v>
      </c>
      <c r="J8" s="26">
        <v>227705</v>
      </c>
      <c r="K8" s="27">
        <v>335508</v>
      </c>
      <c r="L8" s="5">
        <v>46204</v>
      </c>
      <c r="M8" s="20" t="s">
        <v>503</v>
      </c>
      <c r="N8" s="20" t="s">
        <v>436</v>
      </c>
    </row>
    <row r="9" spans="1:14" ht="29" customHeight="1" x14ac:dyDescent="0.2">
      <c r="A9" s="14">
        <v>7</v>
      </c>
      <c r="B9" s="15" t="s">
        <v>394</v>
      </c>
      <c r="C9" s="30" t="s">
        <v>424</v>
      </c>
      <c r="D9" s="20" t="s">
        <v>25</v>
      </c>
      <c r="E9" s="20" t="s">
        <v>434</v>
      </c>
      <c r="F9" s="20" t="s">
        <v>438</v>
      </c>
      <c r="G9" s="20" t="s">
        <v>439</v>
      </c>
      <c r="H9" s="29">
        <v>45</v>
      </c>
      <c r="I9" s="24">
        <v>25</v>
      </c>
      <c r="J9" s="26">
        <v>69714</v>
      </c>
      <c r="K9" s="27">
        <v>12006</v>
      </c>
      <c r="L9" s="5">
        <v>46204</v>
      </c>
      <c r="M9" s="20" t="s">
        <v>503</v>
      </c>
      <c r="N9" s="20" t="s">
        <v>436</v>
      </c>
    </row>
    <row r="10" spans="1:14" ht="29" customHeight="1" x14ac:dyDescent="0.2">
      <c r="A10" s="14">
        <v>8</v>
      </c>
      <c r="B10" s="15" t="s">
        <v>395</v>
      </c>
      <c r="C10" s="30" t="s">
        <v>424</v>
      </c>
      <c r="D10" s="20" t="s">
        <v>310</v>
      </c>
      <c r="E10" s="20" t="s">
        <v>440</v>
      </c>
      <c r="F10" s="20" t="s">
        <v>441</v>
      </c>
      <c r="G10" s="20" t="s">
        <v>442</v>
      </c>
      <c r="H10" s="29">
        <v>45</v>
      </c>
      <c r="I10" s="24">
        <v>20</v>
      </c>
      <c r="J10" s="26">
        <v>69096</v>
      </c>
      <c r="K10" s="27">
        <v>4839</v>
      </c>
      <c r="L10" s="5">
        <v>46204</v>
      </c>
      <c r="M10" s="20" t="s">
        <v>504</v>
      </c>
      <c r="N10" s="20" t="s">
        <v>505</v>
      </c>
    </row>
    <row r="11" spans="1:14" ht="29" customHeight="1" x14ac:dyDescent="0.2">
      <c r="A11" s="14">
        <v>9</v>
      </c>
      <c r="B11" s="15" t="s">
        <v>396</v>
      </c>
      <c r="C11" s="30" t="s">
        <v>424</v>
      </c>
      <c r="D11" s="20" t="s">
        <v>28</v>
      </c>
      <c r="E11" s="20" t="s">
        <v>443</v>
      </c>
      <c r="F11" s="20"/>
      <c r="G11" s="20" t="s">
        <v>444</v>
      </c>
      <c r="H11" s="29">
        <v>55</v>
      </c>
      <c r="I11" s="24">
        <v>35</v>
      </c>
      <c r="J11" s="26">
        <v>151016</v>
      </c>
      <c r="K11" s="27">
        <v>32613</v>
      </c>
      <c r="L11" s="5">
        <v>46204</v>
      </c>
      <c r="M11" s="20" t="s">
        <v>506</v>
      </c>
      <c r="N11" s="20" t="s">
        <v>444</v>
      </c>
    </row>
    <row r="12" spans="1:14" ht="29" customHeight="1" x14ac:dyDescent="0.2">
      <c r="A12" s="14">
        <v>10</v>
      </c>
      <c r="B12" s="15" t="s">
        <v>397</v>
      </c>
      <c r="C12" s="30" t="s">
        <v>424</v>
      </c>
      <c r="D12" s="20" t="s">
        <v>28</v>
      </c>
      <c r="E12" s="20" t="s">
        <v>445</v>
      </c>
      <c r="F12" s="20" t="s">
        <v>446</v>
      </c>
      <c r="G12" s="20" t="s">
        <v>447</v>
      </c>
      <c r="H12" s="29">
        <v>45</v>
      </c>
      <c r="I12" s="24" t="s">
        <v>32</v>
      </c>
      <c r="J12" s="26">
        <v>65013</v>
      </c>
      <c r="K12" s="27" t="s">
        <v>32</v>
      </c>
      <c r="L12" s="5">
        <v>46204</v>
      </c>
      <c r="M12" s="20" t="s">
        <v>507</v>
      </c>
      <c r="N12" s="20" t="s">
        <v>447</v>
      </c>
    </row>
    <row r="13" spans="1:14" ht="29" customHeight="1" x14ac:dyDescent="0.2">
      <c r="A13" s="14">
        <v>11</v>
      </c>
      <c r="B13" s="15" t="s">
        <v>398</v>
      </c>
      <c r="C13" s="30" t="s">
        <v>424</v>
      </c>
      <c r="D13" s="20" t="s">
        <v>28</v>
      </c>
      <c r="E13" s="20" t="s">
        <v>448</v>
      </c>
      <c r="F13" s="20"/>
      <c r="G13" s="20" t="s">
        <v>449</v>
      </c>
      <c r="H13" s="29">
        <v>45</v>
      </c>
      <c r="I13" s="24">
        <v>20</v>
      </c>
      <c r="J13" s="26">
        <v>103134</v>
      </c>
      <c r="K13" s="27">
        <v>5504</v>
      </c>
      <c r="L13" s="5">
        <v>46204</v>
      </c>
      <c r="M13" s="20" t="s">
        <v>508</v>
      </c>
      <c r="N13" s="20" t="s">
        <v>449</v>
      </c>
    </row>
    <row r="14" spans="1:14" ht="29" customHeight="1" x14ac:dyDescent="0.2">
      <c r="A14" s="14">
        <v>12</v>
      </c>
      <c r="B14" s="15" t="s">
        <v>399</v>
      </c>
      <c r="C14" s="30" t="s">
        <v>424</v>
      </c>
      <c r="D14" s="20" t="s">
        <v>28</v>
      </c>
      <c r="E14" s="20" t="s">
        <v>450</v>
      </c>
      <c r="F14" s="20"/>
      <c r="G14" s="20" t="s">
        <v>451</v>
      </c>
      <c r="H14" s="29">
        <v>45</v>
      </c>
      <c r="I14" s="24">
        <v>20</v>
      </c>
      <c r="J14" s="26">
        <v>78021</v>
      </c>
      <c r="K14" s="27">
        <v>3549</v>
      </c>
      <c r="L14" s="5">
        <v>46204</v>
      </c>
      <c r="M14" s="20" t="s">
        <v>509</v>
      </c>
      <c r="N14" s="20" t="s">
        <v>451</v>
      </c>
    </row>
    <row r="15" spans="1:14" ht="29" customHeight="1" x14ac:dyDescent="0.2">
      <c r="A15" s="14">
        <v>13</v>
      </c>
      <c r="B15" s="15" t="s">
        <v>400</v>
      </c>
      <c r="C15" s="30" t="s">
        <v>424</v>
      </c>
      <c r="D15" s="20" t="s">
        <v>28</v>
      </c>
      <c r="E15" s="20" t="s">
        <v>452</v>
      </c>
      <c r="F15" s="20"/>
      <c r="G15" s="20" t="s">
        <v>453</v>
      </c>
      <c r="H15" s="29">
        <v>45</v>
      </c>
      <c r="I15" s="24">
        <v>20</v>
      </c>
      <c r="J15" s="26">
        <v>99418</v>
      </c>
      <c r="K15" s="27">
        <v>6160</v>
      </c>
      <c r="L15" s="5">
        <v>46204</v>
      </c>
      <c r="M15" s="20" t="s">
        <v>510</v>
      </c>
      <c r="N15" s="20" t="s">
        <v>453</v>
      </c>
    </row>
    <row r="16" spans="1:14" ht="29" customHeight="1" x14ac:dyDescent="0.2">
      <c r="A16" s="14">
        <v>14</v>
      </c>
      <c r="B16" s="15" t="s">
        <v>401</v>
      </c>
      <c r="C16" s="30" t="s">
        <v>424</v>
      </c>
      <c r="D16" s="20" t="s">
        <v>28</v>
      </c>
      <c r="E16" s="20" t="s">
        <v>454</v>
      </c>
      <c r="F16" s="20"/>
      <c r="G16" s="20" t="s">
        <v>455</v>
      </c>
      <c r="H16" s="29">
        <v>45</v>
      </c>
      <c r="I16" s="24">
        <v>25</v>
      </c>
      <c r="J16" s="26">
        <v>112926</v>
      </c>
      <c r="K16" s="27">
        <v>14335</v>
      </c>
      <c r="L16" s="5">
        <v>46204</v>
      </c>
      <c r="M16" s="20" t="s">
        <v>511</v>
      </c>
      <c r="N16" s="20" t="s">
        <v>455</v>
      </c>
    </row>
    <row r="17" spans="1:14" ht="29" customHeight="1" x14ac:dyDescent="0.2">
      <c r="A17" s="14">
        <v>15</v>
      </c>
      <c r="B17" s="15" t="s">
        <v>402</v>
      </c>
      <c r="C17" s="30" t="s">
        <v>424</v>
      </c>
      <c r="D17" s="20" t="s">
        <v>28</v>
      </c>
      <c r="E17" s="20" t="s">
        <v>456</v>
      </c>
      <c r="F17" s="20" t="s">
        <v>457</v>
      </c>
      <c r="G17" s="20" t="s">
        <v>458</v>
      </c>
      <c r="H17" s="29">
        <v>35</v>
      </c>
      <c r="I17" s="24" t="s">
        <v>32</v>
      </c>
      <c r="J17" s="26">
        <v>43633</v>
      </c>
      <c r="K17" s="27" t="s">
        <v>32</v>
      </c>
      <c r="L17" s="5">
        <v>46204</v>
      </c>
      <c r="M17" s="20" t="s">
        <v>512</v>
      </c>
      <c r="N17" s="20" t="s">
        <v>458</v>
      </c>
    </row>
    <row r="18" spans="1:14" ht="29" customHeight="1" x14ac:dyDescent="0.2">
      <c r="A18" s="14">
        <v>16</v>
      </c>
      <c r="B18" s="15" t="s">
        <v>403</v>
      </c>
      <c r="C18" s="30" t="s">
        <v>424</v>
      </c>
      <c r="D18" s="20" t="s">
        <v>28</v>
      </c>
      <c r="E18" s="20" t="s">
        <v>456</v>
      </c>
      <c r="F18" s="20" t="s">
        <v>459</v>
      </c>
      <c r="G18" s="20" t="s">
        <v>458</v>
      </c>
      <c r="H18" s="29">
        <v>35</v>
      </c>
      <c r="I18" s="24" t="s">
        <v>32</v>
      </c>
      <c r="J18" s="26">
        <v>29061</v>
      </c>
      <c r="K18" s="27" t="s">
        <v>32</v>
      </c>
      <c r="L18" s="5">
        <v>46204</v>
      </c>
      <c r="M18" s="20" t="s">
        <v>512</v>
      </c>
      <c r="N18" s="20" t="s">
        <v>458</v>
      </c>
    </row>
    <row r="19" spans="1:14" ht="29" customHeight="1" x14ac:dyDescent="0.2">
      <c r="A19" s="14">
        <v>17</v>
      </c>
      <c r="B19" s="15" t="s">
        <v>404</v>
      </c>
      <c r="C19" s="30" t="s">
        <v>424</v>
      </c>
      <c r="D19" s="20" t="s">
        <v>28</v>
      </c>
      <c r="E19" s="20" t="s">
        <v>456</v>
      </c>
      <c r="F19" s="20" t="s">
        <v>460</v>
      </c>
      <c r="G19" s="20" t="s">
        <v>458</v>
      </c>
      <c r="H19" s="29">
        <v>25</v>
      </c>
      <c r="I19" s="24">
        <v>20</v>
      </c>
      <c r="J19" s="26">
        <v>14324</v>
      </c>
      <c r="K19" s="27">
        <v>8016</v>
      </c>
      <c r="L19" s="5">
        <v>46204</v>
      </c>
      <c r="M19" s="20" t="s">
        <v>512</v>
      </c>
      <c r="N19" s="20" t="s">
        <v>458</v>
      </c>
    </row>
    <row r="20" spans="1:14" ht="29" customHeight="1" x14ac:dyDescent="0.2">
      <c r="A20" s="14">
        <v>18</v>
      </c>
      <c r="B20" s="15" t="s">
        <v>405</v>
      </c>
      <c r="C20" s="30" t="s">
        <v>424</v>
      </c>
      <c r="D20" s="20" t="s">
        <v>28</v>
      </c>
      <c r="E20" s="20" t="s">
        <v>456</v>
      </c>
      <c r="F20" s="20" t="s">
        <v>461</v>
      </c>
      <c r="G20" s="20" t="s">
        <v>458</v>
      </c>
      <c r="H20" s="29">
        <v>45</v>
      </c>
      <c r="I20" s="24" t="s">
        <v>32</v>
      </c>
      <c r="J20" s="26">
        <v>59855</v>
      </c>
      <c r="K20" s="27" t="s">
        <v>32</v>
      </c>
      <c r="L20" s="5">
        <v>46204</v>
      </c>
      <c r="M20" s="20" t="s">
        <v>512</v>
      </c>
      <c r="N20" s="20" t="s">
        <v>458</v>
      </c>
    </row>
    <row r="21" spans="1:14" ht="29" customHeight="1" x14ac:dyDescent="0.2">
      <c r="A21" s="14">
        <v>19</v>
      </c>
      <c r="B21" s="15" t="s">
        <v>406</v>
      </c>
      <c r="C21" s="30" t="s">
        <v>424</v>
      </c>
      <c r="D21" s="20" t="s">
        <v>28</v>
      </c>
      <c r="E21" s="20" t="s">
        <v>456</v>
      </c>
      <c r="F21" s="20" t="s">
        <v>462</v>
      </c>
      <c r="G21" s="20" t="s">
        <v>458</v>
      </c>
      <c r="H21" s="29">
        <v>35</v>
      </c>
      <c r="I21" s="24">
        <v>25</v>
      </c>
      <c r="J21" s="26">
        <v>30641</v>
      </c>
      <c r="K21" s="27">
        <v>16069</v>
      </c>
      <c r="L21" s="5">
        <v>46204</v>
      </c>
      <c r="M21" s="20" t="s">
        <v>512</v>
      </c>
      <c r="N21" s="20" t="s">
        <v>458</v>
      </c>
    </row>
    <row r="22" spans="1:14" ht="29" customHeight="1" x14ac:dyDescent="0.2">
      <c r="A22" s="14">
        <v>20</v>
      </c>
      <c r="B22" s="15" t="s">
        <v>407</v>
      </c>
      <c r="C22" s="30" t="s">
        <v>424</v>
      </c>
      <c r="D22" s="20" t="s">
        <v>28</v>
      </c>
      <c r="E22" s="20" t="s">
        <v>463</v>
      </c>
      <c r="F22" s="20" t="s">
        <v>464</v>
      </c>
      <c r="G22" s="20" t="s">
        <v>465</v>
      </c>
      <c r="H22" s="29">
        <v>45</v>
      </c>
      <c r="I22" s="24">
        <v>20</v>
      </c>
      <c r="J22" s="26">
        <v>101436</v>
      </c>
      <c r="K22" s="27">
        <v>2363</v>
      </c>
      <c r="L22" s="5">
        <v>46204</v>
      </c>
      <c r="M22" s="20" t="s">
        <v>513</v>
      </c>
      <c r="N22" s="20" t="s">
        <v>467</v>
      </c>
    </row>
    <row r="23" spans="1:14" ht="29" customHeight="1" x14ac:dyDescent="0.2">
      <c r="A23" s="14">
        <v>21</v>
      </c>
      <c r="B23" s="15" t="s">
        <v>408</v>
      </c>
      <c r="C23" s="30" t="s">
        <v>424</v>
      </c>
      <c r="D23" s="20" t="s">
        <v>28</v>
      </c>
      <c r="E23" s="20" t="s">
        <v>463</v>
      </c>
      <c r="F23" s="20" t="s">
        <v>466</v>
      </c>
      <c r="G23" s="20" t="s">
        <v>467</v>
      </c>
      <c r="H23" s="29">
        <v>35</v>
      </c>
      <c r="I23" s="24">
        <v>20</v>
      </c>
      <c r="J23" s="26">
        <v>26463</v>
      </c>
      <c r="K23" s="27">
        <v>3443</v>
      </c>
      <c r="L23" s="5">
        <v>46204</v>
      </c>
      <c r="M23" s="43" t="s">
        <v>514</v>
      </c>
      <c r="N23" s="20" t="s">
        <v>467</v>
      </c>
    </row>
    <row r="24" spans="1:14" ht="29" customHeight="1" x14ac:dyDescent="0.2">
      <c r="A24" s="14">
        <v>22</v>
      </c>
      <c r="B24" s="15" t="s">
        <v>409</v>
      </c>
      <c r="C24" s="30" t="s">
        <v>424</v>
      </c>
      <c r="D24" s="20" t="s">
        <v>28</v>
      </c>
      <c r="E24" s="20" t="s">
        <v>468</v>
      </c>
      <c r="F24" s="20"/>
      <c r="G24" s="20" t="s">
        <v>469</v>
      </c>
      <c r="H24" s="29">
        <v>55</v>
      </c>
      <c r="I24" s="24">
        <v>20</v>
      </c>
      <c r="J24" s="26">
        <v>169502</v>
      </c>
      <c r="K24" s="27">
        <v>3982</v>
      </c>
      <c r="L24" s="5">
        <v>46204</v>
      </c>
      <c r="M24" s="20" t="s">
        <v>515</v>
      </c>
      <c r="N24" s="20" t="s">
        <v>469</v>
      </c>
    </row>
    <row r="25" spans="1:14" ht="29" customHeight="1" x14ac:dyDescent="0.2">
      <c r="A25" s="14">
        <v>23</v>
      </c>
      <c r="B25" s="15" t="s">
        <v>410</v>
      </c>
      <c r="C25" s="30" t="s">
        <v>424</v>
      </c>
      <c r="D25" s="20" t="s">
        <v>28</v>
      </c>
      <c r="E25" s="20" t="s">
        <v>470</v>
      </c>
      <c r="F25" s="20"/>
      <c r="G25" s="20" t="s">
        <v>471</v>
      </c>
      <c r="H25" s="29">
        <v>55</v>
      </c>
      <c r="I25" s="24">
        <v>20</v>
      </c>
      <c r="J25" s="26">
        <v>214020</v>
      </c>
      <c r="K25" s="27">
        <v>5240</v>
      </c>
      <c r="L25" s="5">
        <v>46204</v>
      </c>
      <c r="M25" s="20" t="s">
        <v>504</v>
      </c>
      <c r="N25" s="20" t="s">
        <v>505</v>
      </c>
    </row>
    <row r="26" spans="1:14" ht="29" customHeight="1" x14ac:dyDescent="0.2">
      <c r="A26" s="14">
        <v>24</v>
      </c>
      <c r="B26" s="15" t="s">
        <v>411</v>
      </c>
      <c r="C26" s="30" t="s">
        <v>424</v>
      </c>
      <c r="D26" s="20" t="s">
        <v>28</v>
      </c>
      <c r="E26" s="20" t="s">
        <v>472</v>
      </c>
      <c r="F26" s="20"/>
      <c r="G26" s="20" t="s">
        <v>473</v>
      </c>
      <c r="H26" s="29">
        <v>55</v>
      </c>
      <c r="I26" s="24">
        <v>20</v>
      </c>
      <c r="J26" s="26">
        <v>154165</v>
      </c>
      <c r="K26" s="27">
        <v>7889</v>
      </c>
      <c r="L26" s="5">
        <v>46204</v>
      </c>
      <c r="M26" s="20" t="s">
        <v>516</v>
      </c>
      <c r="N26" s="20" t="s">
        <v>473</v>
      </c>
    </row>
    <row r="27" spans="1:14" ht="29" customHeight="1" x14ac:dyDescent="0.2">
      <c r="A27" s="14">
        <v>25</v>
      </c>
      <c r="B27" s="15" t="s">
        <v>412</v>
      </c>
      <c r="C27" s="30" t="s">
        <v>424</v>
      </c>
      <c r="D27" s="20" t="s">
        <v>28</v>
      </c>
      <c r="E27" s="20" t="s">
        <v>474</v>
      </c>
      <c r="F27" s="20"/>
      <c r="G27" s="20" t="s">
        <v>475</v>
      </c>
      <c r="H27" s="29">
        <v>55</v>
      </c>
      <c r="I27" s="24">
        <v>20</v>
      </c>
      <c r="J27" s="26">
        <v>187303</v>
      </c>
      <c r="K27" s="27">
        <v>5874</v>
      </c>
      <c r="L27" s="5">
        <v>46204</v>
      </c>
      <c r="M27" s="20" t="s">
        <v>517</v>
      </c>
      <c r="N27" s="20" t="s">
        <v>475</v>
      </c>
    </row>
    <row r="28" spans="1:14" ht="29" customHeight="1" x14ac:dyDescent="0.2">
      <c r="A28" s="14">
        <v>26</v>
      </c>
      <c r="B28" s="15" t="s">
        <v>413</v>
      </c>
      <c r="C28" s="30" t="s">
        <v>424</v>
      </c>
      <c r="D28" s="20" t="s">
        <v>28</v>
      </c>
      <c r="E28" s="20" t="s">
        <v>476</v>
      </c>
      <c r="F28" s="20" t="s">
        <v>15</v>
      </c>
      <c r="G28" s="20" t="s">
        <v>477</v>
      </c>
      <c r="H28" s="29">
        <v>45</v>
      </c>
      <c r="I28" s="24">
        <v>20</v>
      </c>
      <c r="J28" s="26">
        <v>86315</v>
      </c>
      <c r="K28" s="27">
        <v>5632</v>
      </c>
      <c r="L28" s="5">
        <v>46204</v>
      </c>
      <c r="M28" s="20" t="s">
        <v>518</v>
      </c>
      <c r="N28" s="20" t="s">
        <v>477</v>
      </c>
    </row>
    <row r="29" spans="1:14" ht="29" customHeight="1" x14ac:dyDescent="0.2">
      <c r="A29" s="14">
        <v>27</v>
      </c>
      <c r="B29" s="15" t="s">
        <v>414</v>
      </c>
      <c r="C29" s="30" t="s">
        <v>424</v>
      </c>
      <c r="D29" s="20" t="s">
        <v>28</v>
      </c>
      <c r="E29" s="20" t="s">
        <v>478</v>
      </c>
      <c r="F29" s="20"/>
      <c r="G29" s="20" t="s">
        <v>479</v>
      </c>
      <c r="H29" s="29">
        <v>55</v>
      </c>
      <c r="I29" s="24">
        <v>20</v>
      </c>
      <c r="J29" s="26">
        <v>132929</v>
      </c>
      <c r="K29" s="27">
        <v>2337</v>
      </c>
      <c r="L29" s="5">
        <v>46204</v>
      </c>
      <c r="M29" s="20" t="s">
        <v>519</v>
      </c>
      <c r="N29" s="20" t="s">
        <v>479</v>
      </c>
    </row>
    <row r="30" spans="1:14" ht="29" customHeight="1" x14ac:dyDescent="0.2">
      <c r="A30" s="14">
        <v>28</v>
      </c>
      <c r="B30" s="15" t="s">
        <v>415</v>
      </c>
      <c r="C30" s="30" t="s">
        <v>424</v>
      </c>
      <c r="D30" s="20" t="s">
        <v>28</v>
      </c>
      <c r="E30" s="20" t="s">
        <v>480</v>
      </c>
      <c r="F30" s="20"/>
      <c r="G30" s="20" t="s">
        <v>481</v>
      </c>
      <c r="H30" s="29">
        <v>55</v>
      </c>
      <c r="I30" s="24">
        <v>20</v>
      </c>
      <c r="J30" s="26">
        <v>171452</v>
      </c>
      <c r="K30" s="27">
        <v>7695</v>
      </c>
      <c r="L30" s="5">
        <v>46204</v>
      </c>
      <c r="M30" s="20" t="s">
        <v>520</v>
      </c>
      <c r="N30" s="20" t="s">
        <v>481</v>
      </c>
    </row>
    <row r="31" spans="1:14" ht="29" customHeight="1" x14ac:dyDescent="0.2">
      <c r="A31" s="14">
        <v>29</v>
      </c>
      <c r="B31" s="15" t="s">
        <v>416</v>
      </c>
      <c r="C31" s="30" t="s">
        <v>424</v>
      </c>
      <c r="D31" s="20" t="s">
        <v>28</v>
      </c>
      <c r="E31" s="20" t="s">
        <v>482</v>
      </c>
      <c r="F31" s="20"/>
      <c r="G31" s="20" t="s">
        <v>483</v>
      </c>
      <c r="H31" s="29">
        <v>55</v>
      </c>
      <c r="I31" s="24">
        <v>25</v>
      </c>
      <c r="J31" s="26">
        <v>126648</v>
      </c>
      <c r="K31" s="27">
        <v>14103</v>
      </c>
      <c r="L31" s="5">
        <v>46204</v>
      </c>
      <c r="M31" s="20" t="s">
        <v>521</v>
      </c>
      <c r="N31" s="20" t="s">
        <v>483</v>
      </c>
    </row>
    <row r="32" spans="1:14" ht="29" customHeight="1" x14ac:dyDescent="0.2">
      <c r="A32" s="14">
        <v>30</v>
      </c>
      <c r="B32" s="15" t="s">
        <v>417</v>
      </c>
      <c r="C32" s="30" t="s">
        <v>424</v>
      </c>
      <c r="D32" s="20" t="s">
        <v>28</v>
      </c>
      <c r="E32" s="20" t="s">
        <v>484</v>
      </c>
      <c r="F32" s="20"/>
      <c r="G32" s="20" t="s">
        <v>485</v>
      </c>
      <c r="H32" s="29">
        <v>55</v>
      </c>
      <c r="I32" s="24">
        <v>20</v>
      </c>
      <c r="J32" s="26">
        <v>174785</v>
      </c>
      <c r="K32" s="27">
        <v>9683</v>
      </c>
      <c r="L32" s="5">
        <v>46204</v>
      </c>
      <c r="M32" s="20" t="s">
        <v>522</v>
      </c>
      <c r="N32" s="20" t="s">
        <v>485</v>
      </c>
    </row>
    <row r="33" spans="1:14" ht="29" customHeight="1" x14ac:dyDescent="0.2">
      <c r="A33" s="14">
        <v>31</v>
      </c>
      <c r="B33" s="15" t="s">
        <v>418</v>
      </c>
      <c r="C33" s="30" t="s">
        <v>424</v>
      </c>
      <c r="D33" s="20" t="s">
        <v>29</v>
      </c>
      <c r="E33" s="20" t="s">
        <v>486</v>
      </c>
      <c r="F33" s="20" t="s">
        <v>487</v>
      </c>
      <c r="G33" s="20" t="s">
        <v>488</v>
      </c>
      <c r="H33" s="29">
        <v>55</v>
      </c>
      <c r="I33" s="24" t="s">
        <v>32</v>
      </c>
      <c r="J33" s="26">
        <v>230183</v>
      </c>
      <c r="K33" s="27" t="s">
        <v>32</v>
      </c>
      <c r="L33" s="5">
        <v>46204</v>
      </c>
      <c r="M33" s="20" t="s">
        <v>523</v>
      </c>
      <c r="N33" s="20" t="s">
        <v>488</v>
      </c>
    </row>
    <row r="34" spans="1:14" ht="29" customHeight="1" x14ac:dyDescent="0.2">
      <c r="A34" s="14">
        <v>32</v>
      </c>
      <c r="B34" s="15" t="s">
        <v>419</v>
      </c>
      <c r="C34" s="30" t="s">
        <v>424</v>
      </c>
      <c r="D34" s="20" t="s">
        <v>29</v>
      </c>
      <c r="E34" s="20" t="s">
        <v>486</v>
      </c>
      <c r="F34" s="20" t="s">
        <v>489</v>
      </c>
      <c r="G34" s="20" t="s">
        <v>488</v>
      </c>
      <c r="H34" s="29">
        <v>55</v>
      </c>
      <c r="I34" s="24" t="s">
        <v>32</v>
      </c>
      <c r="J34" s="26">
        <v>175309</v>
      </c>
      <c r="K34" s="27" t="s">
        <v>32</v>
      </c>
      <c r="L34" s="5">
        <v>46204</v>
      </c>
      <c r="M34" s="20" t="s">
        <v>523</v>
      </c>
      <c r="N34" s="20" t="s">
        <v>488</v>
      </c>
    </row>
    <row r="35" spans="1:14" ht="29" customHeight="1" x14ac:dyDescent="0.2">
      <c r="A35" s="14">
        <v>33</v>
      </c>
      <c r="B35" s="15" t="s">
        <v>420</v>
      </c>
      <c r="C35" s="30" t="s">
        <v>424</v>
      </c>
      <c r="D35" s="20" t="s">
        <v>29</v>
      </c>
      <c r="E35" s="20" t="s">
        <v>486</v>
      </c>
      <c r="F35" s="20" t="s">
        <v>490</v>
      </c>
      <c r="G35" s="20" t="s">
        <v>488</v>
      </c>
      <c r="H35" s="29">
        <v>45</v>
      </c>
      <c r="I35" s="24" t="s">
        <v>32</v>
      </c>
      <c r="J35" s="26">
        <v>74945</v>
      </c>
      <c r="K35" s="27" t="s">
        <v>32</v>
      </c>
      <c r="L35" s="5">
        <v>46204</v>
      </c>
      <c r="M35" s="20" t="s">
        <v>523</v>
      </c>
      <c r="N35" s="20" t="s">
        <v>488</v>
      </c>
    </row>
    <row r="36" spans="1:14" ht="29" customHeight="1" x14ac:dyDescent="0.2">
      <c r="A36" s="14">
        <v>34</v>
      </c>
      <c r="B36" s="15" t="s">
        <v>421</v>
      </c>
      <c r="C36" s="30" t="s">
        <v>424</v>
      </c>
      <c r="D36" s="20" t="s">
        <v>29</v>
      </c>
      <c r="E36" s="20" t="s">
        <v>491</v>
      </c>
      <c r="F36" s="20" t="s">
        <v>492</v>
      </c>
      <c r="G36" s="20" t="s">
        <v>493</v>
      </c>
      <c r="H36" s="29">
        <v>35</v>
      </c>
      <c r="I36" s="24" t="s">
        <v>32</v>
      </c>
      <c r="J36" s="26">
        <v>25619</v>
      </c>
      <c r="K36" s="27" t="s">
        <v>32</v>
      </c>
      <c r="L36" s="5">
        <v>46204</v>
      </c>
      <c r="M36" s="20" t="s">
        <v>524</v>
      </c>
      <c r="N36" s="23" t="s">
        <v>141</v>
      </c>
    </row>
    <row r="37" spans="1:14" ht="29" customHeight="1" x14ac:dyDescent="0.2">
      <c r="A37" s="14">
        <v>35</v>
      </c>
      <c r="B37" s="15" t="s">
        <v>422</v>
      </c>
      <c r="C37" s="30" t="s">
        <v>424</v>
      </c>
      <c r="D37" s="20" t="s">
        <v>29</v>
      </c>
      <c r="E37" s="20" t="s">
        <v>339</v>
      </c>
      <c r="F37" s="20" t="s">
        <v>494</v>
      </c>
      <c r="G37" s="20" t="s">
        <v>495</v>
      </c>
      <c r="H37" s="29">
        <v>25</v>
      </c>
      <c r="I37" s="24" t="s">
        <v>32</v>
      </c>
      <c r="J37" s="26">
        <v>15164</v>
      </c>
      <c r="K37" s="27" t="s">
        <v>32</v>
      </c>
      <c r="L37" s="5">
        <v>46204</v>
      </c>
      <c r="M37" s="20" t="s">
        <v>525</v>
      </c>
      <c r="N37" s="23" t="s">
        <v>141</v>
      </c>
    </row>
    <row r="38" spans="1:14" ht="29" customHeight="1" x14ac:dyDescent="0.2">
      <c r="A38" s="14">
        <v>36</v>
      </c>
      <c r="B38" s="15" t="s">
        <v>423</v>
      </c>
      <c r="C38" s="30" t="s">
        <v>424</v>
      </c>
      <c r="D38" s="20" t="s">
        <v>29</v>
      </c>
      <c r="E38" s="20" t="s">
        <v>496</v>
      </c>
      <c r="F38" s="20"/>
      <c r="G38" s="20" t="s">
        <v>497</v>
      </c>
      <c r="H38" s="29">
        <v>55</v>
      </c>
      <c r="I38" s="24" t="s">
        <v>32</v>
      </c>
      <c r="J38" s="26">
        <v>137621</v>
      </c>
      <c r="K38" s="27" t="s">
        <v>32</v>
      </c>
      <c r="L38" s="5">
        <v>46204</v>
      </c>
      <c r="M38" s="20" t="s">
        <v>526</v>
      </c>
      <c r="N38" s="20" t="s">
        <v>497</v>
      </c>
    </row>
    <row r="39" spans="1:14" ht="18.75" customHeight="1" x14ac:dyDescent="0.2">
      <c r="C39" s="16"/>
    </row>
    <row r="40" spans="1:14" ht="18.75" customHeight="1" x14ac:dyDescent="0.2">
      <c r="J40" s="48" t="s">
        <v>13</v>
      </c>
      <c r="K40" s="49"/>
      <c r="L40" s="50"/>
      <c r="M40" s="12" t="s">
        <v>5</v>
      </c>
      <c r="N40" s="12" t="s">
        <v>12</v>
      </c>
    </row>
    <row r="41" spans="1:14" ht="18.75" customHeight="1" x14ac:dyDescent="0.2">
      <c r="J41" s="48" t="s">
        <v>14</v>
      </c>
      <c r="K41" s="49"/>
      <c r="L41" s="50"/>
      <c r="M41" s="1">
        <f>COUNTIF(I3:I38,"-")</f>
        <v>11</v>
      </c>
      <c r="N41" s="1">
        <f>A38-M41</f>
        <v>25</v>
      </c>
    </row>
    <row r="42" spans="1:14" ht="18.75" customHeight="1" x14ac:dyDescent="0.2">
      <c r="J42" s="48" t="s">
        <v>10</v>
      </c>
      <c r="K42" s="49"/>
      <c r="L42" s="50"/>
      <c r="M42" s="2">
        <f>SUM(J3:J38)</f>
        <v>3810003</v>
      </c>
      <c r="N42" s="2">
        <f>SUM(K3:K38)</f>
        <v>874067</v>
      </c>
    </row>
    <row r="43" spans="1:14" ht="18.75" customHeight="1" x14ac:dyDescent="0.2">
      <c r="J43" s="48" t="s">
        <v>19</v>
      </c>
      <c r="K43" s="49"/>
      <c r="L43" s="50"/>
      <c r="M43" s="1">
        <f>M42*5</f>
        <v>19050015</v>
      </c>
      <c r="N43" s="1">
        <f>N42*5</f>
        <v>4370335</v>
      </c>
    </row>
  </sheetData>
  <autoFilter ref="A1:N43" xr:uid="{00000000-0001-0000-0100-000000000000}">
    <filterColumn colId="7" showButton="0"/>
    <filterColumn colId="9" showButton="0"/>
  </autoFilter>
  <mergeCells count="16">
    <mergeCell ref="J40:L40"/>
    <mergeCell ref="J41:L41"/>
    <mergeCell ref="J42:L42"/>
    <mergeCell ref="J43:L43"/>
    <mergeCell ref="G1:G2"/>
    <mergeCell ref="H1:I1"/>
    <mergeCell ref="J1:K1"/>
    <mergeCell ref="L1:L2"/>
    <mergeCell ref="M1:M2"/>
    <mergeCell ref="N1:N2"/>
    <mergeCell ref="A1:A2"/>
    <mergeCell ref="B1:B2"/>
    <mergeCell ref="C1:C2"/>
    <mergeCell ref="D1:D2"/>
    <mergeCell ref="E1:E2"/>
    <mergeCell ref="F1:F2"/>
  </mergeCells>
  <phoneticPr fontId="3"/>
  <pageMargins left="0.70866141732283472" right="0.70866141732283472" top="1.1417322834645669" bottom="0.35433070866141736" header="0.86614173228346458" footer="0.31496062992125984"/>
  <pageSetup paperSize="9" scale="83" fitToHeight="0" orientation="landscape" r:id="rId1"/>
  <headerFooter>
    <oddHeader>&amp;L&amp;"ＭＳ Ｐゴシック,太字"&amp;14令和８年度一括契約複合機個別仕様書&amp;C&amp;"ＭＳ Ｐゴシック,太字"&amp;14第３地区（中部地区）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251D8-8160-432C-BF97-73A5A2EE1DA6}">
  <sheetPr>
    <pageSetUpPr fitToPage="1"/>
  </sheetPr>
  <dimension ref="A1:N41"/>
  <sheetViews>
    <sheetView topLeftCell="A28" zoomScaleNormal="100" workbookViewId="0">
      <selection activeCell="F46" sqref="F46"/>
    </sheetView>
  </sheetViews>
  <sheetFormatPr defaultRowHeight="13" x14ac:dyDescent="0.2"/>
  <cols>
    <col min="1" max="1" width="4.26953125" style="17" customWidth="1"/>
    <col min="2" max="2" width="8.36328125" style="17" customWidth="1"/>
    <col min="3" max="3" width="8.81640625" style="17" customWidth="1"/>
    <col min="4" max="4" width="11.6328125" style="17" customWidth="1"/>
    <col min="5" max="6" width="15.7265625" style="17" customWidth="1"/>
    <col min="7" max="7" width="15.6328125" style="17" customWidth="1"/>
    <col min="8" max="9" width="7.08984375" style="17" customWidth="1"/>
    <col min="10" max="10" width="9.453125" style="17" bestFit="1" customWidth="1"/>
    <col min="11" max="11" width="9.6328125" style="17" bestFit="1" customWidth="1"/>
    <col min="12" max="12" width="6.26953125" style="17" bestFit="1" customWidth="1"/>
    <col min="13" max="13" width="21" style="17" customWidth="1"/>
    <col min="14" max="14" width="18.7265625" style="17" customWidth="1"/>
    <col min="15" max="16384" width="8.7265625" style="17"/>
  </cols>
  <sheetData>
    <row r="1" spans="1:14" ht="14.25" customHeight="1" x14ac:dyDescent="0.2">
      <c r="A1" s="53" t="s">
        <v>8</v>
      </c>
      <c r="B1" s="51" t="s">
        <v>0</v>
      </c>
      <c r="C1" s="53" t="s">
        <v>4</v>
      </c>
      <c r="D1" s="51" t="s">
        <v>1</v>
      </c>
      <c r="E1" s="51" t="s">
        <v>2</v>
      </c>
      <c r="F1" s="51" t="s">
        <v>3</v>
      </c>
      <c r="G1" s="51" t="s">
        <v>7</v>
      </c>
      <c r="H1" s="56" t="s">
        <v>9</v>
      </c>
      <c r="I1" s="57"/>
      <c r="J1" s="58" t="s">
        <v>10</v>
      </c>
      <c r="K1" s="59"/>
      <c r="L1" s="60" t="s">
        <v>11</v>
      </c>
      <c r="M1" s="54" t="s">
        <v>31</v>
      </c>
      <c r="N1" s="54" t="s">
        <v>6</v>
      </c>
    </row>
    <row r="2" spans="1:14" ht="36" customHeight="1" x14ac:dyDescent="0.2">
      <c r="A2" s="53"/>
      <c r="B2" s="52"/>
      <c r="C2" s="53"/>
      <c r="D2" s="52"/>
      <c r="E2" s="52"/>
      <c r="F2" s="52"/>
      <c r="G2" s="52"/>
      <c r="H2" s="4" t="s">
        <v>5</v>
      </c>
      <c r="I2" s="4" t="s">
        <v>12</v>
      </c>
      <c r="J2" s="4" t="s">
        <v>5</v>
      </c>
      <c r="K2" s="4" t="s">
        <v>12</v>
      </c>
      <c r="L2" s="61"/>
      <c r="M2" s="55"/>
      <c r="N2" s="55"/>
    </row>
    <row r="3" spans="1:14" ht="30" customHeight="1" x14ac:dyDescent="0.2">
      <c r="A3" s="14">
        <v>1</v>
      </c>
      <c r="B3" s="15" t="s">
        <v>245</v>
      </c>
      <c r="C3" s="3" t="s">
        <v>244</v>
      </c>
      <c r="D3" s="18" t="s">
        <v>26</v>
      </c>
      <c r="E3" s="21" t="s">
        <v>277</v>
      </c>
      <c r="F3" s="21" t="s">
        <v>278</v>
      </c>
      <c r="G3" s="21" t="s">
        <v>279</v>
      </c>
      <c r="H3" s="29">
        <v>20</v>
      </c>
      <c r="I3" s="24" t="s">
        <v>32</v>
      </c>
      <c r="J3" s="26">
        <v>1125</v>
      </c>
      <c r="K3" s="27" t="s">
        <v>32</v>
      </c>
      <c r="L3" s="5">
        <v>46204</v>
      </c>
      <c r="M3" s="21" t="s">
        <v>350</v>
      </c>
      <c r="N3" s="20" t="s">
        <v>117</v>
      </c>
    </row>
    <row r="4" spans="1:14" ht="30" customHeight="1" x14ac:dyDescent="0.2">
      <c r="A4" s="14">
        <v>2</v>
      </c>
      <c r="B4" s="15" t="s">
        <v>246</v>
      </c>
      <c r="C4" s="3" t="s">
        <v>244</v>
      </c>
      <c r="D4" s="20" t="s">
        <v>280</v>
      </c>
      <c r="E4" s="20" t="s">
        <v>37</v>
      </c>
      <c r="F4" s="20"/>
      <c r="G4" s="20" t="s">
        <v>281</v>
      </c>
      <c r="H4" s="29">
        <v>45</v>
      </c>
      <c r="I4" s="24">
        <v>25</v>
      </c>
      <c r="J4" s="26">
        <v>86735</v>
      </c>
      <c r="K4" s="27">
        <v>21013</v>
      </c>
      <c r="L4" s="5">
        <v>46204</v>
      </c>
      <c r="M4" s="20" t="s">
        <v>351</v>
      </c>
      <c r="N4" s="20" t="s">
        <v>281</v>
      </c>
    </row>
    <row r="5" spans="1:14" ht="30" customHeight="1" x14ac:dyDescent="0.2">
      <c r="A5" s="14">
        <v>3</v>
      </c>
      <c r="B5" s="15" t="s">
        <v>247</v>
      </c>
      <c r="C5" s="3" t="s">
        <v>244</v>
      </c>
      <c r="D5" s="20" t="s">
        <v>33</v>
      </c>
      <c r="E5" s="20" t="s">
        <v>575</v>
      </c>
      <c r="F5" s="20"/>
      <c r="G5" s="20" t="s">
        <v>282</v>
      </c>
      <c r="H5" s="29">
        <v>45</v>
      </c>
      <c r="I5" s="24">
        <v>20</v>
      </c>
      <c r="J5" s="26">
        <v>112750</v>
      </c>
      <c r="K5" s="27">
        <v>287</v>
      </c>
      <c r="L5" s="5">
        <v>46204</v>
      </c>
      <c r="M5" s="20" t="s">
        <v>576</v>
      </c>
      <c r="N5" s="20" t="s">
        <v>352</v>
      </c>
    </row>
    <row r="6" spans="1:14" ht="30" customHeight="1" x14ac:dyDescent="0.2">
      <c r="A6" s="14">
        <v>4</v>
      </c>
      <c r="B6" s="15" t="s">
        <v>248</v>
      </c>
      <c r="C6" s="3" t="s">
        <v>244</v>
      </c>
      <c r="D6" s="20" t="s">
        <v>72</v>
      </c>
      <c r="E6" s="20" t="s">
        <v>283</v>
      </c>
      <c r="F6" s="20" t="s">
        <v>284</v>
      </c>
      <c r="G6" s="20" t="s">
        <v>285</v>
      </c>
      <c r="H6" s="29">
        <v>35</v>
      </c>
      <c r="I6" s="24">
        <v>20</v>
      </c>
      <c r="J6" s="26">
        <v>43801</v>
      </c>
      <c r="K6" s="27">
        <v>4850</v>
      </c>
      <c r="L6" s="5">
        <v>46204</v>
      </c>
      <c r="M6" s="20" t="s">
        <v>353</v>
      </c>
      <c r="N6" s="20" t="s">
        <v>285</v>
      </c>
    </row>
    <row r="7" spans="1:14" ht="30" customHeight="1" x14ac:dyDescent="0.2">
      <c r="A7" s="14">
        <v>5</v>
      </c>
      <c r="B7" s="15" t="s">
        <v>249</v>
      </c>
      <c r="C7" s="3" t="s">
        <v>244</v>
      </c>
      <c r="D7" s="18" t="s">
        <v>23</v>
      </c>
      <c r="E7" s="21" t="s">
        <v>286</v>
      </c>
      <c r="F7" s="21"/>
      <c r="G7" s="21" t="s">
        <v>287</v>
      </c>
      <c r="H7" s="29">
        <v>35</v>
      </c>
      <c r="I7" s="24">
        <v>35</v>
      </c>
      <c r="J7" s="26">
        <v>42253</v>
      </c>
      <c r="K7" s="27">
        <v>28616</v>
      </c>
      <c r="L7" s="5">
        <v>46204</v>
      </c>
      <c r="M7" s="21" t="s">
        <v>354</v>
      </c>
      <c r="N7" s="21" t="s">
        <v>287</v>
      </c>
    </row>
    <row r="8" spans="1:14" ht="30" customHeight="1" x14ac:dyDescent="0.2">
      <c r="A8" s="14">
        <v>6</v>
      </c>
      <c r="B8" s="15" t="s">
        <v>250</v>
      </c>
      <c r="C8" s="3" t="s">
        <v>244</v>
      </c>
      <c r="D8" s="18" t="s">
        <v>23</v>
      </c>
      <c r="E8" s="21" t="s">
        <v>288</v>
      </c>
      <c r="F8" s="21"/>
      <c r="G8" s="21" t="s">
        <v>289</v>
      </c>
      <c r="H8" s="29">
        <v>35</v>
      </c>
      <c r="I8" s="24">
        <v>25</v>
      </c>
      <c r="J8" s="26">
        <v>42092</v>
      </c>
      <c r="K8" s="27">
        <v>13641</v>
      </c>
      <c r="L8" s="5">
        <v>46204</v>
      </c>
      <c r="M8" s="21" t="s">
        <v>355</v>
      </c>
      <c r="N8" s="21" t="s">
        <v>356</v>
      </c>
    </row>
    <row r="9" spans="1:14" ht="30" customHeight="1" x14ac:dyDescent="0.2">
      <c r="A9" s="14">
        <v>7</v>
      </c>
      <c r="B9" s="15" t="s">
        <v>251</v>
      </c>
      <c r="C9" s="3" t="s">
        <v>244</v>
      </c>
      <c r="D9" s="18" t="s">
        <v>23</v>
      </c>
      <c r="E9" s="21" t="s">
        <v>290</v>
      </c>
      <c r="F9" s="21"/>
      <c r="G9" s="21" t="s">
        <v>291</v>
      </c>
      <c r="H9" s="29">
        <v>55</v>
      </c>
      <c r="I9" s="24">
        <v>45</v>
      </c>
      <c r="J9" s="26">
        <v>175778</v>
      </c>
      <c r="K9" s="27">
        <v>112252</v>
      </c>
      <c r="L9" s="5">
        <v>46204</v>
      </c>
      <c r="M9" s="21" t="s">
        <v>357</v>
      </c>
      <c r="N9" s="21" t="s">
        <v>358</v>
      </c>
    </row>
    <row r="10" spans="1:14" ht="30" customHeight="1" x14ac:dyDescent="0.2">
      <c r="A10" s="14">
        <v>8</v>
      </c>
      <c r="B10" s="15" t="s">
        <v>252</v>
      </c>
      <c r="C10" s="3" t="s">
        <v>244</v>
      </c>
      <c r="D10" s="18" t="s">
        <v>23</v>
      </c>
      <c r="E10" s="21" t="s">
        <v>292</v>
      </c>
      <c r="F10" s="21" t="s">
        <v>293</v>
      </c>
      <c r="G10" s="21" t="s">
        <v>294</v>
      </c>
      <c r="H10" s="29">
        <v>55</v>
      </c>
      <c r="I10" s="24">
        <v>45</v>
      </c>
      <c r="J10" s="26">
        <v>122676</v>
      </c>
      <c r="K10" s="27">
        <v>75749</v>
      </c>
      <c r="L10" s="5">
        <v>46204</v>
      </c>
      <c r="M10" s="21" t="s">
        <v>359</v>
      </c>
      <c r="N10" s="21" t="s">
        <v>294</v>
      </c>
    </row>
    <row r="11" spans="1:14" ht="30" customHeight="1" x14ac:dyDescent="0.2">
      <c r="A11" s="14">
        <v>9</v>
      </c>
      <c r="B11" s="15" t="s">
        <v>253</v>
      </c>
      <c r="C11" s="3" t="s">
        <v>244</v>
      </c>
      <c r="D11" s="19" t="s">
        <v>27</v>
      </c>
      <c r="E11" s="20" t="s">
        <v>295</v>
      </c>
      <c r="F11" s="20" t="s">
        <v>296</v>
      </c>
      <c r="G11" s="20" t="s">
        <v>297</v>
      </c>
      <c r="H11" s="29">
        <v>45</v>
      </c>
      <c r="I11" s="24">
        <v>20</v>
      </c>
      <c r="J11" s="26">
        <v>51230</v>
      </c>
      <c r="K11" s="27">
        <v>5066</v>
      </c>
      <c r="L11" s="5">
        <v>46204</v>
      </c>
      <c r="M11" s="20" t="s">
        <v>360</v>
      </c>
      <c r="N11" s="20" t="s">
        <v>361</v>
      </c>
    </row>
    <row r="12" spans="1:14" ht="30" customHeight="1" x14ac:dyDescent="0.2">
      <c r="A12" s="14">
        <v>10</v>
      </c>
      <c r="B12" s="15" t="s">
        <v>254</v>
      </c>
      <c r="C12" s="3" t="s">
        <v>244</v>
      </c>
      <c r="D12" s="19" t="s">
        <v>27</v>
      </c>
      <c r="E12" s="20" t="s">
        <v>295</v>
      </c>
      <c r="F12" s="20" t="s">
        <v>298</v>
      </c>
      <c r="G12" s="20" t="s">
        <v>299</v>
      </c>
      <c r="H12" s="29">
        <v>45</v>
      </c>
      <c r="I12" s="24">
        <v>25</v>
      </c>
      <c r="J12" s="26">
        <v>90771</v>
      </c>
      <c r="K12" s="27">
        <v>14193</v>
      </c>
      <c r="L12" s="5">
        <v>46204</v>
      </c>
      <c r="M12" s="20" t="s">
        <v>360</v>
      </c>
      <c r="N12" s="20" t="s">
        <v>361</v>
      </c>
    </row>
    <row r="13" spans="1:14" ht="30" customHeight="1" x14ac:dyDescent="0.2">
      <c r="A13" s="14">
        <v>11</v>
      </c>
      <c r="B13" s="15" t="s">
        <v>255</v>
      </c>
      <c r="C13" s="3" t="s">
        <v>244</v>
      </c>
      <c r="D13" s="19" t="s">
        <v>27</v>
      </c>
      <c r="E13" s="20" t="s">
        <v>295</v>
      </c>
      <c r="F13" s="20" t="s">
        <v>300</v>
      </c>
      <c r="G13" s="20" t="s">
        <v>299</v>
      </c>
      <c r="H13" s="29">
        <v>45</v>
      </c>
      <c r="I13" s="24">
        <v>20</v>
      </c>
      <c r="J13" s="26">
        <v>60032</v>
      </c>
      <c r="K13" s="27">
        <v>8893</v>
      </c>
      <c r="L13" s="5">
        <v>46204</v>
      </c>
      <c r="M13" s="20" t="s">
        <v>360</v>
      </c>
      <c r="N13" s="20" t="s">
        <v>361</v>
      </c>
    </row>
    <row r="14" spans="1:14" ht="30" customHeight="1" x14ac:dyDescent="0.2">
      <c r="A14" s="14">
        <v>12</v>
      </c>
      <c r="B14" s="15" t="s">
        <v>256</v>
      </c>
      <c r="C14" s="3" t="s">
        <v>244</v>
      </c>
      <c r="D14" s="31" t="s">
        <v>27</v>
      </c>
      <c r="E14" s="32" t="s">
        <v>301</v>
      </c>
      <c r="F14" s="32" t="s">
        <v>302</v>
      </c>
      <c r="G14" s="33" t="s">
        <v>111</v>
      </c>
      <c r="H14" s="34">
        <v>45</v>
      </c>
      <c r="I14" s="35">
        <v>25</v>
      </c>
      <c r="J14" s="36">
        <v>57600</v>
      </c>
      <c r="K14" s="37">
        <v>22200</v>
      </c>
      <c r="L14" s="5">
        <v>46204</v>
      </c>
      <c r="M14" s="32" t="s">
        <v>362</v>
      </c>
      <c r="N14" s="33" t="s">
        <v>111</v>
      </c>
    </row>
    <row r="15" spans="1:14" ht="30" customHeight="1" x14ac:dyDescent="0.2">
      <c r="A15" s="14">
        <v>13</v>
      </c>
      <c r="B15" s="15" t="s">
        <v>257</v>
      </c>
      <c r="C15" s="3" t="s">
        <v>244</v>
      </c>
      <c r="D15" s="20" t="s">
        <v>25</v>
      </c>
      <c r="E15" s="20" t="s">
        <v>303</v>
      </c>
      <c r="F15" s="20" t="s">
        <v>304</v>
      </c>
      <c r="G15" s="20" t="s">
        <v>305</v>
      </c>
      <c r="H15" s="29">
        <v>55</v>
      </c>
      <c r="I15" s="24">
        <v>45</v>
      </c>
      <c r="J15" s="26">
        <v>211720</v>
      </c>
      <c r="K15" s="27">
        <v>104171</v>
      </c>
      <c r="L15" s="5">
        <v>46204</v>
      </c>
      <c r="M15" s="20" t="s">
        <v>363</v>
      </c>
      <c r="N15" s="20" t="s">
        <v>307</v>
      </c>
    </row>
    <row r="16" spans="1:14" ht="30" customHeight="1" x14ac:dyDescent="0.2">
      <c r="A16" s="14">
        <v>14</v>
      </c>
      <c r="B16" s="15" t="s">
        <v>258</v>
      </c>
      <c r="C16" s="3" t="s">
        <v>244</v>
      </c>
      <c r="D16" s="20" t="s">
        <v>25</v>
      </c>
      <c r="E16" s="20" t="s">
        <v>303</v>
      </c>
      <c r="F16" s="20" t="s">
        <v>306</v>
      </c>
      <c r="G16" s="20" t="s">
        <v>307</v>
      </c>
      <c r="H16" s="29">
        <v>55</v>
      </c>
      <c r="I16" s="24">
        <v>55</v>
      </c>
      <c r="J16" s="26">
        <v>162677</v>
      </c>
      <c r="K16" s="27">
        <v>177893</v>
      </c>
      <c r="L16" s="5">
        <v>46204</v>
      </c>
      <c r="M16" s="20" t="s">
        <v>363</v>
      </c>
      <c r="N16" s="20" t="s">
        <v>307</v>
      </c>
    </row>
    <row r="17" spans="1:14" ht="30" customHeight="1" x14ac:dyDescent="0.2">
      <c r="A17" s="14">
        <v>15</v>
      </c>
      <c r="B17" s="15" t="s">
        <v>259</v>
      </c>
      <c r="C17" s="3" t="s">
        <v>244</v>
      </c>
      <c r="D17" s="20" t="s">
        <v>25</v>
      </c>
      <c r="E17" s="20" t="s">
        <v>303</v>
      </c>
      <c r="F17" s="20" t="s">
        <v>308</v>
      </c>
      <c r="G17" s="20" t="s">
        <v>309</v>
      </c>
      <c r="H17" s="29">
        <v>35</v>
      </c>
      <c r="I17" s="24">
        <v>35</v>
      </c>
      <c r="J17" s="26">
        <v>34332</v>
      </c>
      <c r="K17" s="27">
        <v>31728</v>
      </c>
      <c r="L17" s="5">
        <v>46204</v>
      </c>
      <c r="M17" s="20" t="s">
        <v>363</v>
      </c>
      <c r="N17" s="20" t="s">
        <v>307</v>
      </c>
    </row>
    <row r="18" spans="1:14" ht="30" customHeight="1" x14ac:dyDescent="0.2">
      <c r="A18" s="14">
        <v>16</v>
      </c>
      <c r="B18" s="15" t="s">
        <v>260</v>
      </c>
      <c r="C18" s="3" t="s">
        <v>244</v>
      </c>
      <c r="D18" s="20" t="s">
        <v>310</v>
      </c>
      <c r="E18" s="20" t="s">
        <v>311</v>
      </c>
      <c r="F18" s="20"/>
      <c r="G18" s="20" t="s">
        <v>312</v>
      </c>
      <c r="H18" s="29">
        <v>55</v>
      </c>
      <c r="I18" s="24">
        <v>25</v>
      </c>
      <c r="J18" s="26">
        <v>188049</v>
      </c>
      <c r="K18" s="27">
        <v>13742</v>
      </c>
      <c r="L18" s="5">
        <v>46204</v>
      </c>
      <c r="M18" s="20" t="s">
        <v>364</v>
      </c>
      <c r="N18" s="20" t="s">
        <v>312</v>
      </c>
    </row>
    <row r="19" spans="1:14" ht="30" customHeight="1" x14ac:dyDescent="0.2">
      <c r="A19" s="14">
        <v>17</v>
      </c>
      <c r="B19" s="15" t="s">
        <v>261</v>
      </c>
      <c r="C19" s="3" t="s">
        <v>244</v>
      </c>
      <c r="D19" s="20" t="s">
        <v>28</v>
      </c>
      <c r="E19" s="23" t="s">
        <v>313</v>
      </c>
      <c r="F19" s="23"/>
      <c r="G19" s="23" t="s">
        <v>314</v>
      </c>
      <c r="H19" s="29">
        <v>25</v>
      </c>
      <c r="I19" s="24" t="s">
        <v>32</v>
      </c>
      <c r="J19" s="26">
        <v>22867</v>
      </c>
      <c r="K19" s="27" t="s">
        <v>32</v>
      </c>
      <c r="L19" s="5">
        <v>46204</v>
      </c>
      <c r="M19" s="23" t="s">
        <v>365</v>
      </c>
      <c r="N19" s="23" t="s">
        <v>314</v>
      </c>
    </row>
    <row r="20" spans="1:14" ht="30" customHeight="1" x14ac:dyDescent="0.2">
      <c r="A20" s="14">
        <v>18</v>
      </c>
      <c r="B20" s="15" t="s">
        <v>262</v>
      </c>
      <c r="C20" s="3" t="s">
        <v>244</v>
      </c>
      <c r="D20" s="20" t="s">
        <v>28</v>
      </c>
      <c r="E20" s="20" t="s">
        <v>315</v>
      </c>
      <c r="F20" s="20" t="s">
        <v>15</v>
      </c>
      <c r="G20" s="20" t="s">
        <v>316</v>
      </c>
      <c r="H20" s="29">
        <v>55</v>
      </c>
      <c r="I20" s="24">
        <v>20</v>
      </c>
      <c r="J20" s="26">
        <v>168357</v>
      </c>
      <c r="K20" s="27">
        <v>7126</v>
      </c>
      <c r="L20" s="5">
        <v>46204</v>
      </c>
      <c r="M20" s="20" t="s">
        <v>366</v>
      </c>
      <c r="N20" s="20" t="s">
        <v>367</v>
      </c>
    </row>
    <row r="21" spans="1:14" ht="30" customHeight="1" x14ac:dyDescent="0.2">
      <c r="A21" s="14">
        <v>19</v>
      </c>
      <c r="B21" s="15" t="s">
        <v>263</v>
      </c>
      <c r="C21" s="3" t="s">
        <v>244</v>
      </c>
      <c r="D21" s="20" t="s">
        <v>28</v>
      </c>
      <c r="E21" s="20" t="s">
        <v>315</v>
      </c>
      <c r="F21" s="20" t="s">
        <v>317</v>
      </c>
      <c r="G21" s="20" t="s">
        <v>316</v>
      </c>
      <c r="H21" s="29">
        <v>35</v>
      </c>
      <c r="I21" s="24" t="s">
        <v>32</v>
      </c>
      <c r="J21" s="26">
        <v>25017</v>
      </c>
      <c r="K21" s="27" t="s">
        <v>32</v>
      </c>
      <c r="L21" s="5">
        <v>46204</v>
      </c>
      <c r="M21" s="20" t="s">
        <v>366</v>
      </c>
      <c r="N21" s="20" t="s">
        <v>367</v>
      </c>
    </row>
    <row r="22" spans="1:14" ht="30" customHeight="1" x14ac:dyDescent="0.2">
      <c r="A22" s="14">
        <v>20</v>
      </c>
      <c r="B22" s="15" t="s">
        <v>264</v>
      </c>
      <c r="C22" s="3" t="s">
        <v>244</v>
      </c>
      <c r="D22" s="20" t="s">
        <v>28</v>
      </c>
      <c r="E22" s="20" t="s">
        <v>318</v>
      </c>
      <c r="F22" s="20"/>
      <c r="G22" s="20" t="s">
        <v>319</v>
      </c>
      <c r="H22" s="29">
        <v>55</v>
      </c>
      <c r="I22" s="24">
        <v>20</v>
      </c>
      <c r="J22" s="26">
        <v>175301</v>
      </c>
      <c r="K22" s="27">
        <v>7524</v>
      </c>
      <c r="L22" s="5">
        <v>46204</v>
      </c>
      <c r="M22" s="20" t="s">
        <v>368</v>
      </c>
      <c r="N22" s="20" t="s">
        <v>319</v>
      </c>
    </row>
    <row r="23" spans="1:14" ht="30" customHeight="1" x14ac:dyDescent="0.2">
      <c r="A23" s="14">
        <v>21</v>
      </c>
      <c r="B23" s="15" t="s">
        <v>265</v>
      </c>
      <c r="C23" s="3" t="s">
        <v>244</v>
      </c>
      <c r="D23" s="20" t="s">
        <v>28</v>
      </c>
      <c r="E23" s="20" t="s">
        <v>320</v>
      </c>
      <c r="F23" s="20"/>
      <c r="G23" s="20" t="s">
        <v>321</v>
      </c>
      <c r="H23" s="29">
        <v>45</v>
      </c>
      <c r="I23" s="24">
        <v>20</v>
      </c>
      <c r="J23" s="26">
        <v>119944</v>
      </c>
      <c r="K23" s="27">
        <v>10155</v>
      </c>
      <c r="L23" s="5">
        <v>46204</v>
      </c>
      <c r="M23" s="20" t="s">
        <v>369</v>
      </c>
      <c r="N23" s="20" t="s">
        <v>321</v>
      </c>
    </row>
    <row r="24" spans="1:14" ht="30" customHeight="1" x14ac:dyDescent="0.2">
      <c r="A24" s="14">
        <v>22</v>
      </c>
      <c r="B24" s="15" t="s">
        <v>266</v>
      </c>
      <c r="C24" s="3" t="s">
        <v>244</v>
      </c>
      <c r="D24" s="20" t="s">
        <v>28</v>
      </c>
      <c r="E24" s="20" t="s">
        <v>322</v>
      </c>
      <c r="F24" s="20" t="s">
        <v>323</v>
      </c>
      <c r="G24" s="20" t="s">
        <v>324</v>
      </c>
      <c r="H24" s="29">
        <v>45</v>
      </c>
      <c r="I24" s="24" t="s">
        <v>32</v>
      </c>
      <c r="J24" s="26">
        <v>100829</v>
      </c>
      <c r="K24" s="27" t="s">
        <v>32</v>
      </c>
      <c r="L24" s="5">
        <v>46204</v>
      </c>
      <c r="M24" s="20" t="s">
        <v>370</v>
      </c>
      <c r="N24" s="20" t="s">
        <v>324</v>
      </c>
    </row>
    <row r="25" spans="1:14" ht="30" customHeight="1" x14ac:dyDescent="0.2">
      <c r="A25" s="14">
        <v>23</v>
      </c>
      <c r="B25" s="15" t="s">
        <v>267</v>
      </c>
      <c r="C25" s="3" t="s">
        <v>244</v>
      </c>
      <c r="D25" s="20" t="s">
        <v>28</v>
      </c>
      <c r="E25" s="20" t="s">
        <v>325</v>
      </c>
      <c r="F25" s="20"/>
      <c r="G25" s="20" t="s">
        <v>326</v>
      </c>
      <c r="H25" s="29">
        <v>55</v>
      </c>
      <c r="I25" s="24">
        <v>20</v>
      </c>
      <c r="J25" s="26">
        <v>202234</v>
      </c>
      <c r="K25" s="27">
        <v>3482</v>
      </c>
      <c r="L25" s="5">
        <v>46204</v>
      </c>
      <c r="M25" s="20" t="s">
        <v>371</v>
      </c>
      <c r="N25" s="20" t="s">
        <v>326</v>
      </c>
    </row>
    <row r="26" spans="1:14" ht="30" customHeight="1" x14ac:dyDescent="0.2">
      <c r="A26" s="14">
        <v>24</v>
      </c>
      <c r="B26" s="15" t="s">
        <v>268</v>
      </c>
      <c r="C26" s="3" t="s">
        <v>244</v>
      </c>
      <c r="D26" s="20" t="s">
        <v>28</v>
      </c>
      <c r="E26" s="20" t="s">
        <v>327</v>
      </c>
      <c r="F26" s="20"/>
      <c r="G26" s="20" t="s">
        <v>328</v>
      </c>
      <c r="H26" s="29">
        <v>45</v>
      </c>
      <c r="I26" s="24">
        <v>20</v>
      </c>
      <c r="J26" s="26">
        <v>63759</v>
      </c>
      <c r="K26" s="27">
        <v>3210</v>
      </c>
      <c r="L26" s="5">
        <v>46204</v>
      </c>
      <c r="M26" s="20" t="s">
        <v>372</v>
      </c>
      <c r="N26" s="20" t="s">
        <v>373</v>
      </c>
    </row>
    <row r="27" spans="1:14" ht="30" customHeight="1" x14ac:dyDescent="0.2">
      <c r="A27" s="14">
        <v>25</v>
      </c>
      <c r="B27" s="15" t="s">
        <v>269</v>
      </c>
      <c r="C27" s="3" t="s">
        <v>244</v>
      </c>
      <c r="D27" s="20" t="s">
        <v>28</v>
      </c>
      <c r="E27" s="20" t="s">
        <v>329</v>
      </c>
      <c r="F27" s="20"/>
      <c r="G27" s="20" t="s">
        <v>330</v>
      </c>
      <c r="H27" s="29">
        <v>45</v>
      </c>
      <c r="I27" s="24">
        <v>20</v>
      </c>
      <c r="J27" s="26">
        <v>112011</v>
      </c>
      <c r="K27" s="27">
        <v>2413</v>
      </c>
      <c r="L27" s="5">
        <v>46204</v>
      </c>
      <c r="M27" s="20" t="s">
        <v>374</v>
      </c>
      <c r="N27" s="20" t="s">
        <v>330</v>
      </c>
    </row>
    <row r="28" spans="1:14" ht="30" customHeight="1" x14ac:dyDescent="0.2">
      <c r="A28" s="14">
        <v>26</v>
      </c>
      <c r="B28" s="15" t="s">
        <v>270</v>
      </c>
      <c r="C28" s="3" t="s">
        <v>244</v>
      </c>
      <c r="D28" s="20" t="s">
        <v>28</v>
      </c>
      <c r="E28" s="20" t="s">
        <v>331</v>
      </c>
      <c r="F28" s="20" t="s">
        <v>332</v>
      </c>
      <c r="G28" s="20" t="s">
        <v>333</v>
      </c>
      <c r="H28" s="29">
        <v>25</v>
      </c>
      <c r="I28" s="24" t="s">
        <v>32</v>
      </c>
      <c r="J28" s="26">
        <v>19186</v>
      </c>
      <c r="K28" s="27" t="s">
        <v>32</v>
      </c>
      <c r="L28" s="5">
        <v>46204</v>
      </c>
      <c r="M28" s="20" t="s">
        <v>375</v>
      </c>
      <c r="N28" s="20" t="s">
        <v>376</v>
      </c>
    </row>
    <row r="29" spans="1:14" ht="30" customHeight="1" x14ac:dyDescent="0.2">
      <c r="A29" s="14">
        <v>27</v>
      </c>
      <c r="B29" s="15" t="s">
        <v>271</v>
      </c>
      <c r="C29" s="3" t="s">
        <v>244</v>
      </c>
      <c r="D29" s="20" t="s">
        <v>28</v>
      </c>
      <c r="E29" s="20" t="s">
        <v>334</v>
      </c>
      <c r="F29" s="20"/>
      <c r="G29" s="20" t="s">
        <v>335</v>
      </c>
      <c r="H29" s="29">
        <v>45</v>
      </c>
      <c r="I29" s="24">
        <v>25</v>
      </c>
      <c r="J29" s="26">
        <v>102765</v>
      </c>
      <c r="K29" s="27">
        <v>13664</v>
      </c>
      <c r="L29" s="5">
        <v>46204</v>
      </c>
      <c r="M29" s="20" t="s">
        <v>377</v>
      </c>
      <c r="N29" s="20" t="s">
        <v>335</v>
      </c>
    </row>
    <row r="30" spans="1:14" ht="30" customHeight="1" x14ac:dyDescent="0.2">
      <c r="A30" s="14">
        <v>28</v>
      </c>
      <c r="B30" s="15" t="s">
        <v>272</v>
      </c>
      <c r="C30" s="3" t="s">
        <v>244</v>
      </c>
      <c r="D30" s="20" t="s">
        <v>29</v>
      </c>
      <c r="E30" s="20" t="s">
        <v>336</v>
      </c>
      <c r="F30" s="20" t="s">
        <v>337</v>
      </c>
      <c r="G30" s="20" t="s">
        <v>338</v>
      </c>
      <c r="H30" s="29">
        <v>20</v>
      </c>
      <c r="I30" s="24" t="s">
        <v>32</v>
      </c>
      <c r="J30" s="26">
        <v>5973</v>
      </c>
      <c r="K30" s="27" t="s">
        <v>32</v>
      </c>
      <c r="L30" s="5">
        <v>46204</v>
      </c>
      <c r="M30" s="20" t="s">
        <v>378</v>
      </c>
      <c r="N30" s="23" t="s">
        <v>141</v>
      </c>
    </row>
    <row r="31" spans="1:14" ht="30" customHeight="1" x14ac:dyDescent="0.2">
      <c r="A31" s="14">
        <v>29</v>
      </c>
      <c r="B31" s="15" t="s">
        <v>273</v>
      </c>
      <c r="C31" s="3" t="s">
        <v>244</v>
      </c>
      <c r="D31" s="20" t="s">
        <v>29</v>
      </c>
      <c r="E31" s="20" t="s">
        <v>339</v>
      </c>
      <c r="F31" s="20" t="s">
        <v>340</v>
      </c>
      <c r="G31" s="20" t="s">
        <v>341</v>
      </c>
      <c r="H31" s="29">
        <v>35</v>
      </c>
      <c r="I31" s="24" t="s">
        <v>32</v>
      </c>
      <c r="J31" s="26">
        <v>31966</v>
      </c>
      <c r="K31" s="27" t="s">
        <v>32</v>
      </c>
      <c r="L31" s="5">
        <v>46204</v>
      </c>
      <c r="M31" s="20" t="s">
        <v>379</v>
      </c>
      <c r="N31" s="23" t="s">
        <v>141</v>
      </c>
    </row>
    <row r="32" spans="1:14" ht="30" customHeight="1" x14ac:dyDescent="0.2">
      <c r="A32" s="14">
        <v>30</v>
      </c>
      <c r="B32" s="15" t="s">
        <v>274</v>
      </c>
      <c r="C32" s="3" t="s">
        <v>244</v>
      </c>
      <c r="D32" s="20" t="s">
        <v>29</v>
      </c>
      <c r="E32" s="20" t="s">
        <v>342</v>
      </c>
      <c r="F32" s="20"/>
      <c r="G32" s="20" t="s">
        <v>343</v>
      </c>
      <c r="H32" s="29">
        <v>55</v>
      </c>
      <c r="I32" s="24" t="s">
        <v>32</v>
      </c>
      <c r="J32" s="26">
        <v>120711</v>
      </c>
      <c r="K32" s="27" t="s">
        <v>32</v>
      </c>
      <c r="L32" s="5">
        <v>46204</v>
      </c>
      <c r="M32" s="20" t="s">
        <v>380</v>
      </c>
      <c r="N32" s="20" t="s">
        <v>381</v>
      </c>
    </row>
    <row r="33" spans="1:14" ht="30" customHeight="1" x14ac:dyDescent="0.2">
      <c r="A33" s="14">
        <v>31</v>
      </c>
      <c r="B33" s="15" t="s">
        <v>275</v>
      </c>
      <c r="C33" s="3" t="s">
        <v>244</v>
      </c>
      <c r="D33" s="20" t="s">
        <v>29</v>
      </c>
      <c r="E33" s="20" t="s">
        <v>344</v>
      </c>
      <c r="F33" s="20" t="s">
        <v>227</v>
      </c>
      <c r="G33" s="20" t="s">
        <v>345</v>
      </c>
      <c r="H33" s="29">
        <v>55</v>
      </c>
      <c r="I33" s="24" t="s">
        <v>32</v>
      </c>
      <c r="J33" s="26">
        <v>234603</v>
      </c>
      <c r="K33" s="27" t="s">
        <v>32</v>
      </c>
      <c r="L33" s="5">
        <v>46204</v>
      </c>
      <c r="M33" s="20" t="s">
        <v>382</v>
      </c>
      <c r="N33" s="20" t="s">
        <v>345</v>
      </c>
    </row>
    <row r="34" spans="1:14" ht="30" customHeight="1" x14ac:dyDescent="0.2">
      <c r="A34" s="14">
        <v>32</v>
      </c>
      <c r="B34" s="15" t="s">
        <v>276</v>
      </c>
      <c r="C34" s="3" t="s">
        <v>244</v>
      </c>
      <c r="D34" s="20" t="s">
        <v>29</v>
      </c>
      <c r="E34" s="20" t="s">
        <v>344</v>
      </c>
      <c r="F34" s="20" t="s">
        <v>346</v>
      </c>
      <c r="G34" s="20" t="s">
        <v>345</v>
      </c>
      <c r="H34" s="29">
        <v>55</v>
      </c>
      <c r="I34" s="24" t="s">
        <v>32</v>
      </c>
      <c r="J34" s="26">
        <v>270398</v>
      </c>
      <c r="K34" s="27" t="s">
        <v>32</v>
      </c>
      <c r="L34" s="5">
        <v>46204</v>
      </c>
      <c r="M34" s="20" t="s">
        <v>382</v>
      </c>
      <c r="N34" s="20" t="s">
        <v>345</v>
      </c>
    </row>
    <row r="35" spans="1:14" ht="30" customHeight="1" x14ac:dyDescent="0.2">
      <c r="A35" s="14">
        <v>33</v>
      </c>
      <c r="B35" s="15" t="s">
        <v>386</v>
      </c>
      <c r="C35" s="3" t="s">
        <v>244</v>
      </c>
      <c r="D35" s="20" t="s">
        <v>29</v>
      </c>
      <c r="E35" s="20" t="s">
        <v>344</v>
      </c>
      <c r="F35" s="20" t="s">
        <v>347</v>
      </c>
      <c r="G35" s="20" t="s">
        <v>345</v>
      </c>
      <c r="H35" s="29">
        <v>55</v>
      </c>
      <c r="I35" s="24" t="s">
        <v>32</v>
      </c>
      <c r="J35" s="26">
        <v>126620</v>
      </c>
      <c r="K35" s="27" t="s">
        <v>32</v>
      </c>
      <c r="L35" s="5">
        <v>46204</v>
      </c>
      <c r="M35" s="20" t="s">
        <v>382</v>
      </c>
      <c r="N35" s="20" t="s">
        <v>345</v>
      </c>
    </row>
    <row r="36" spans="1:14" ht="30" customHeight="1" x14ac:dyDescent="0.2">
      <c r="A36" s="14">
        <v>34</v>
      </c>
      <c r="B36" s="15" t="s">
        <v>387</v>
      </c>
      <c r="C36" s="3" t="s">
        <v>244</v>
      </c>
      <c r="D36" s="20" t="s">
        <v>29</v>
      </c>
      <c r="E36" s="20" t="s">
        <v>348</v>
      </c>
      <c r="F36" s="20"/>
      <c r="G36" s="20" t="s">
        <v>349</v>
      </c>
      <c r="H36" s="29">
        <v>55</v>
      </c>
      <c r="I36" s="24" t="s">
        <v>32</v>
      </c>
      <c r="J36" s="26">
        <v>130901</v>
      </c>
      <c r="K36" s="27" t="s">
        <v>32</v>
      </c>
      <c r="L36" s="5">
        <v>46204</v>
      </c>
      <c r="M36" s="20" t="s">
        <v>383</v>
      </c>
      <c r="N36" s="20" t="s">
        <v>349</v>
      </c>
    </row>
    <row r="37" spans="1:14" ht="18.75" customHeight="1" x14ac:dyDescent="0.2">
      <c r="C37" s="16"/>
    </row>
    <row r="38" spans="1:14" ht="18.75" customHeight="1" x14ac:dyDescent="0.2">
      <c r="J38" s="48" t="s">
        <v>13</v>
      </c>
      <c r="K38" s="49"/>
      <c r="L38" s="50"/>
      <c r="M38" s="12" t="s">
        <v>5</v>
      </c>
      <c r="N38" s="12" t="s">
        <v>12</v>
      </c>
    </row>
    <row r="39" spans="1:14" ht="18.75" customHeight="1" x14ac:dyDescent="0.2">
      <c r="J39" s="48" t="s">
        <v>14</v>
      </c>
      <c r="K39" s="49"/>
      <c r="L39" s="50"/>
      <c r="M39" s="1">
        <f>COUNTIF(I3:I36,"-")</f>
        <v>12</v>
      </c>
      <c r="N39" s="1">
        <f>A36-M39</f>
        <v>22</v>
      </c>
    </row>
    <row r="40" spans="1:14" ht="18.75" customHeight="1" x14ac:dyDescent="0.2">
      <c r="J40" s="48" t="s">
        <v>10</v>
      </c>
      <c r="K40" s="49"/>
      <c r="L40" s="50"/>
      <c r="M40" s="2">
        <f>SUM(J3:J36)</f>
        <v>3517063</v>
      </c>
      <c r="N40" s="2">
        <f>SUM(K3:K36)</f>
        <v>681868</v>
      </c>
    </row>
    <row r="41" spans="1:14" ht="18.75" customHeight="1" x14ac:dyDescent="0.2">
      <c r="J41" s="48" t="s">
        <v>19</v>
      </c>
      <c r="K41" s="49"/>
      <c r="L41" s="50"/>
      <c r="M41" s="1">
        <f>M40*5</f>
        <v>17585315</v>
      </c>
      <c r="N41" s="1">
        <f>N40*5</f>
        <v>3409340</v>
      </c>
    </row>
  </sheetData>
  <autoFilter ref="A1:N41" xr:uid="{00000000-0001-0000-0100-000000000000}">
    <filterColumn colId="7" showButton="0"/>
    <filterColumn colId="9" showButton="0"/>
  </autoFilter>
  <mergeCells count="16">
    <mergeCell ref="J38:L38"/>
    <mergeCell ref="J39:L39"/>
    <mergeCell ref="J40:L40"/>
    <mergeCell ref="J41:L41"/>
    <mergeCell ref="G1:G2"/>
    <mergeCell ref="H1:I1"/>
    <mergeCell ref="J1:K1"/>
    <mergeCell ref="L1:L2"/>
    <mergeCell ref="M1:M2"/>
    <mergeCell ref="N1:N2"/>
    <mergeCell ref="A1:A2"/>
    <mergeCell ref="B1:B2"/>
    <mergeCell ref="C1:C2"/>
    <mergeCell ref="D1:D2"/>
    <mergeCell ref="E1:E2"/>
    <mergeCell ref="F1:F2"/>
  </mergeCells>
  <phoneticPr fontId="3"/>
  <pageMargins left="0.70866141732283472" right="0.70866141732283472" top="1.1417322834645669" bottom="0.35433070866141736" header="0.86614173228346458" footer="0.31496062992125984"/>
  <pageSetup paperSize="9" scale="83" fitToHeight="0" orientation="landscape" r:id="rId1"/>
  <headerFooter>
    <oddHeader>&amp;L&amp;"ＭＳ Ｐゴシック,太字"&amp;14令和８年度一括契約複合機個別仕様書&amp;C&amp;"ＭＳ Ｐゴシック,太字"&amp;14第２地区（南部地区）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97CD3-D6EC-4389-96A3-08D453AA235F}">
  <sheetPr>
    <pageSetUpPr fitToPage="1"/>
  </sheetPr>
  <dimension ref="A1:N18"/>
  <sheetViews>
    <sheetView zoomScaleNormal="100" workbookViewId="0">
      <selection activeCell="W11" sqref="W11"/>
    </sheetView>
  </sheetViews>
  <sheetFormatPr defaultRowHeight="13" x14ac:dyDescent="0.2"/>
  <cols>
    <col min="1" max="1" width="4.26953125" style="17" customWidth="1"/>
    <col min="2" max="2" width="8.36328125" style="17" customWidth="1"/>
    <col min="3" max="3" width="8.81640625" style="17" customWidth="1"/>
    <col min="4" max="4" width="11.6328125" style="17" customWidth="1"/>
    <col min="5" max="6" width="15.7265625" style="17" customWidth="1"/>
    <col min="7" max="7" width="15.6328125" style="17" customWidth="1"/>
    <col min="8" max="9" width="7.08984375" style="17" customWidth="1"/>
    <col min="10" max="10" width="9.453125" style="17" bestFit="1" customWidth="1"/>
    <col min="11" max="11" width="9.6328125" style="17" bestFit="1" customWidth="1"/>
    <col min="12" max="12" width="6.26953125" style="17" bestFit="1" customWidth="1"/>
    <col min="13" max="13" width="21" style="17" customWidth="1"/>
    <col min="14" max="14" width="18.7265625" style="17" customWidth="1"/>
    <col min="15" max="16384" width="8.7265625" style="17"/>
  </cols>
  <sheetData>
    <row r="1" spans="1:14" ht="14.25" customHeight="1" x14ac:dyDescent="0.2">
      <c r="A1" s="53" t="s">
        <v>8</v>
      </c>
      <c r="B1" s="51" t="s">
        <v>0</v>
      </c>
      <c r="C1" s="53" t="s">
        <v>4</v>
      </c>
      <c r="D1" s="51" t="s">
        <v>1</v>
      </c>
      <c r="E1" s="51" t="s">
        <v>2</v>
      </c>
      <c r="F1" s="51" t="s">
        <v>3</v>
      </c>
      <c r="G1" s="51" t="s">
        <v>7</v>
      </c>
      <c r="H1" s="56" t="s">
        <v>9</v>
      </c>
      <c r="I1" s="57"/>
      <c r="J1" s="58" t="s">
        <v>10</v>
      </c>
      <c r="K1" s="59"/>
      <c r="L1" s="60" t="s">
        <v>11</v>
      </c>
      <c r="M1" s="54" t="s">
        <v>31</v>
      </c>
      <c r="N1" s="54" t="s">
        <v>6</v>
      </c>
    </row>
    <row r="2" spans="1:14" ht="36" customHeight="1" x14ac:dyDescent="0.2">
      <c r="A2" s="53"/>
      <c r="B2" s="52"/>
      <c r="C2" s="53"/>
      <c r="D2" s="52"/>
      <c r="E2" s="52"/>
      <c r="F2" s="52"/>
      <c r="G2" s="52"/>
      <c r="H2" s="4" t="s">
        <v>5</v>
      </c>
      <c r="I2" s="4" t="s">
        <v>12</v>
      </c>
      <c r="J2" s="4" t="s">
        <v>5</v>
      </c>
      <c r="K2" s="4" t="s">
        <v>12</v>
      </c>
      <c r="L2" s="61"/>
      <c r="M2" s="55"/>
      <c r="N2" s="55"/>
    </row>
    <row r="3" spans="1:14" ht="30" customHeight="1" x14ac:dyDescent="0.2">
      <c r="A3" s="14">
        <v>1</v>
      </c>
      <c r="B3" s="15" t="s">
        <v>527</v>
      </c>
      <c r="C3" s="30" t="s">
        <v>538</v>
      </c>
      <c r="D3" s="20" t="s">
        <v>73</v>
      </c>
      <c r="E3" s="21" t="s">
        <v>539</v>
      </c>
      <c r="F3" s="21"/>
      <c r="G3" s="21" t="s">
        <v>540</v>
      </c>
      <c r="H3" s="29">
        <v>20</v>
      </c>
      <c r="I3" s="24">
        <v>20</v>
      </c>
      <c r="J3" s="26">
        <v>11704</v>
      </c>
      <c r="K3" s="27">
        <v>9223</v>
      </c>
      <c r="L3" s="5">
        <v>46204</v>
      </c>
      <c r="M3" s="21" t="s">
        <v>561</v>
      </c>
      <c r="N3" s="21" t="s">
        <v>540</v>
      </c>
    </row>
    <row r="4" spans="1:14" ht="30" customHeight="1" x14ac:dyDescent="0.2">
      <c r="A4" s="14">
        <v>2</v>
      </c>
      <c r="B4" s="15" t="s">
        <v>528</v>
      </c>
      <c r="C4" s="30" t="s">
        <v>538</v>
      </c>
      <c r="D4" s="20" t="s">
        <v>25</v>
      </c>
      <c r="E4" s="20" t="s">
        <v>541</v>
      </c>
      <c r="F4" s="20" t="s">
        <v>542</v>
      </c>
      <c r="G4" s="20" t="s">
        <v>543</v>
      </c>
      <c r="H4" s="29">
        <v>55</v>
      </c>
      <c r="I4" s="24">
        <v>45</v>
      </c>
      <c r="J4" s="26">
        <v>150570</v>
      </c>
      <c r="K4" s="27">
        <v>67513</v>
      </c>
      <c r="L4" s="5">
        <v>46204</v>
      </c>
      <c r="M4" s="20" t="s">
        <v>562</v>
      </c>
      <c r="N4" s="20" t="s">
        <v>543</v>
      </c>
    </row>
    <row r="5" spans="1:14" ht="30" customHeight="1" x14ac:dyDescent="0.2">
      <c r="A5" s="14">
        <v>3</v>
      </c>
      <c r="B5" s="15" t="s">
        <v>529</v>
      </c>
      <c r="C5" s="30" t="s">
        <v>538</v>
      </c>
      <c r="D5" s="20" t="s">
        <v>28</v>
      </c>
      <c r="E5" s="20" t="s">
        <v>544</v>
      </c>
      <c r="F5" s="20"/>
      <c r="G5" s="20" t="s">
        <v>545</v>
      </c>
      <c r="H5" s="29">
        <v>55</v>
      </c>
      <c r="I5" s="24">
        <v>35</v>
      </c>
      <c r="J5" s="26">
        <v>125262</v>
      </c>
      <c r="K5" s="27">
        <v>29022</v>
      </c>
      <c r="L5" s="5">
        <v>46204</v>
      </c>
      <c r="M5" s="20" t="s">
        <v>563</v>
      </c>
      <c r="N5" s="20" t="s">
        <v>545</v>
      </c>
    </row>
    <row r="6" spans="1:14" ht="30" customHeight="1" x14ac:dyDescent="0.2">
      <c r="A6" s="14">
        <v>4</v>
      </c>
      <c r="B6" s="15" t="s">
        <v>530</v>
      </c>
      <c r="C6" s="30" t="s">
        <v>538</v>
      </c>
      <c r="D6" s="20" t="s">
        <v>28</v>
      </c>
      <c r="E6" s="20" t="s">
        <v>546</v>
      </c>
      <c r="F6" s="20"/>
      <c r="G6" s="20" t="s">
        <v>547</v>
      </c>
      <c r="H6" s="29">
        <v>55</v>
      </c>
      <c r="I6" s="24" t="s">
        <v>32</v>
      </c>
      <c r="J6" s="26">
        <v>262915</v>
      </c>
      <c r="K6" s="27" t="s">
        <v>32</v>
      </c>
      <c r="L6" s="5">
        <v>46204</v>
      </c>
      <c r="M6" s="20" t="s">
        <v>564</v>
      </c>
      <c r="N6" s="20" t="s">
        <v>547</v>
      </c>
    </row>
    <row r="7" spans="1:14" ht="30" customHeight="1" x14ac:dyDescent="0.2">
      <c r="A7" s="14">
        <v>5</v>
      </c>
      <c r="B7" s="15" t="s">
        <v>531</v>
      </c>
      <c r="C7" s="30" t="s">
        <v>538</v>
      </c>
      <c r="D7" s="20" t="s">
        <v>28</v>
      </c>
      <c r="E7" s="20" t="s">
        <v>548</v>
      </c>
      <c r="F7" s="20"/>
      <c r="G7" s="20" t="s">
        <v>549</v>
      </c>
      <c r="H7" s="29">
        <v>45</v>
      </c>
      <c r="I7" s="24">
        <v>20</v>
      </c>
      <c r="J7" s="26">
        <v>103224</v>
      </c>
      <c r="K7" s="27">
        <v>9754</v>
      </c>
      <c r="L7" s="5">
        <v>46204</v>
      </c>
      <c r="M7" s="20" t="s">
        <v>565</v>
      </c>
      <c r="N7" s="20" t="s">
        <v>549</v>
      </c>
    </row>
    <row r="8" spans="1:14" ht="30" customHeight="1" x14ac:dyDescent="0.2">
      <c r="A8" s="14">
        <v>6</v>
      </c>
      <c r="B8" s="15" t="s">
        <v>532</v>
      </c>
      <c r="C8" s="30" t="s">
        <v>538</v>
      </c>
      <c r="D8" s="38" t="s">
        <v>28</v>
      </c>
      <c r="E8" s="38" t="s">
        <v>550</v>
      </c>
      <c r="F8" s="38"/>
      <c r="G8" s="38" t="s">
        <v>551</v>
      </c>
      <c r="H8" s="39">
        <v>45</v>
      </c>
      <c r="I8" s="40">
        <v>20</v>
      </c>
      <c r="J8" s="41">
        <v>79206</v>
      </c>
      <c r="K8" s="42">
        <v>3858</v>
      </c>
      <c r="L8" s="5">
        <v>46204</v>
      </c>
      <c r="M8" s="38" t="s">
        <v>566</v>
      </c>
      <c r="N8" s="38" t="s">
        <v>551</v>
      </c>
    </row>
    <row r="9" spans="1:14" ht="30" customHeight="1" x14ac:dyDescent="0.2">
      <c r="A9" s="14">
        <v>7</v>
      </c>
      <c r="B9" s="15" t="s">
        <v>533</v>
      </c>
      <c r="C9" s="30" t="s">
        <v>538</v>
      </c>
      <c r="D9" s="20" t="s">
        <v>28</v>
      </c>
      <c r="E9" s="20" t="s">
        <v>552</v>
      </c>
      <c r="F9" s="20"/>
      <c r="G9" s="20" t="s">
        <v>553</v>
      </c>
      <c r="H9" s="29">
        <v>45</v>
      </c>
      <c r="I9" s="24">
        <v>20</v>
      </c>
      <c r="J9" s="26">
        <v>88015</v>
      </c>
      <c r="K9" s="27">
        <v>6744</v>
      </c>
      <c r="L9" s="5">
        <v>46204</v>
      </c>
      <c r="M9" s="20" t="s">
        <v>567</v>
      </c>
      <c r="N9" s="20" t="s">
        <v>553</v>
      </c>
    </row>
    <row r="10" spans="1:14" ht="30" customHeight="1" x14ac:dyDescent="0.2">
      <c r="A10" s="14">
        <v>8</v>
      </c>
      <c r="B10" s="15" t="s">
        <v>534</v>
      </c>
      <c r="C10" s="30" t="s">
        <v>538</v>
      </c>
      <c r="D10" s="20" t="s">
        <v>28</v>
      </c>
      <c r="E10" s="20" t="s">
        <v>554</v>
      </c>
      <c r="F10" s="20"/>
      <c r="G10" s="20" t="s">
        <v>555</v>
      </c>
      <c r="H10" s="29">
        <v>45</v>
      </c>
      <c r="I10" s="24">
        <v>20</v>
      </c>
      <c r="J10" s="26">
        <v>107842</v>
      </c>
      <c r="K10" s="27">
        <v>9346</v>
      </c>
      <c r="L10" s="5">
        <v>46204</v>
      </c>
      <c r="M10" s="20" t="s">
        <v>568</v>
      </c>
      <c r="N10" s="20" t="s">
        <v>555</v>
      </c>
    </row>
    <row r="11" spans="1:14" ht="30" customHeight="1" x14ac:dyDescent="0.2">
      <c r="A11" s="14">
        <v>9</v>
      </c>
      <c r="B11" s="15" t="s">
        <v>535</v>
      </c>
      <c r="C11" s="30" t="s">
        <v>538</v>
      </c>
      <c r="D11" s="20" t="s">
        <v>29</v>
      </c>
      <c r="E11" s="20" t="s">
        <v>491</v>
      </c>
      <c r="F11" s="20" t="s">
        <v>556</v>
      </c>
      <c r="G11" s="20" t="s">
        <v>557</v>
      </c>
      <c r="H11" s="29">
        <v>20</v>
      </c>
      <c r="I11" s="24" t="s">
        <v>32</v>
      </c>
      <c r="J11" s="26">
        <v>6518</v>
      </c>
      <c r="K11" s="27" t="s">
        <v>32</v>
      </c>
      <c r="L11" s="5">
        <v>46204</v>
      </c>
      <c r="M11" s="20" t="s">
        <v>569</v>
      </c>
      <c r="N11" s="23" t="s">
        <v>141</v>
      </c>
    </row>
    <row r="12" spans="1:14" ht="30" customHeight="1" x14ac:dyDescent="0.2">
      <c r="A12" s="14">
        <v>10</v>
      </c>
      <c r="B12" s="15" t="s">
        <v>536</v>
      </c>
      <c r="C12" s="30" t="s">
        <v>538</v>
      </c>
      <c r="D12" s="20" t="s">
        <v>29</v>
      </c>
      <c r="E12" s="20" t="s">
        <v>558</v>
      </c>
      <c r="F12" s="20" t="s">
        <v>487</v>
      </c>
      <c r="G12" s="20" t="s">
        <v>559</v>
      </c>
      <c r="H12" s="29">
        <v>45</v>
      </c>
      <c r="I12" s="24" t="s">
        <v>32</v>
      </c>
      <c r="J12" s="26">
        <v>78023</v>
      </c>
      <c r="K12" s="27" t="s">
        <v>32</v>
      </c>
      <c r="L12" s="5">
        <v>46204</v>
      </c>
      <c r="M12" s="20" t="s">
        <v>570</v>
      </c>
      <c r="N12" s="20" t="s">
        <v>559</v>
      </c>
    </row>
    <row r="13" spans="1:14" ht="30" customHeight="1" thickBot="1" x14ac:dyDescent="0.25">
      <c r="A13" s="14">
        <v>11</v>
      </c>
      <c r="B13" s="15" t="s">
        <v>537</v>
      </c>
      <c r="C13" s="30" t="s">
        <v>538</v>
      </c>
      <c r="D13" s="20" t="s">
        <v>29</v>
      </c>
      <c r="E13" s="20" t="s">
        <v>558</v>
      </c>
      <c r="F13" s="20" t="s">
        <v>560</v>
      </c>
      <c r="G13" s="20" t="s">
        <v>559</v>
      </c>
      <c r="H13" s="44">
        <v>45</v>
      </c>
      <c r="I13" s="45" t="s">
        <v>32</v>
      </c>
      <c r="J13" s="26">
        <v>60108</v>
      </c>
      <c r="K13" s="27" t="s">
        <v>32</v>
      </c>
      <c r="L13" s="5">
        <v>46204</v>
      </c>
      <c r="M13" s="20" t="s">
        <v>570</v>
      </c>
      <c r="N13" s="20" t="s">
        <v>559</v>
      </c>
    </row>
    <row r="14" spans="1:14" ht="18.75" customHeight="1" x14ac:dyDescent="0.2">
      <c r="C14" s="16"/>
    </row>
    <row r="15" spans="1:14" ht="18.75" customHeight="1" x14ac:dyDescent="0.2">
      <c r="J15" s="48" t="s">
        <v>13</v>
      </c>
      <c r="K15" s="49"/>
      <c r="L15" s="50"/>
      <c r="M15" s="12" t="s">
        <v>5</v>
      </c>
      <c r="N15" s="12" t="s">
        <v>12</v>
      </c>
    </row>
    <row r="16" spans="1:14" ht="18.75" customHeight="1" x14ac:dyDescent="0.2">
      <c r="J16" s="48" t="s">
        <v>14</v>
      </c>
      <c r="K16" s="49"/>
      <c r="L16" s="50"/>
      <c r="M16" s="1">
        <f>COUNTIF(I3:I13,"-")</f>
        <v>4</v>
      </c>
      <c r="N16" s="1">
        <f>A13-M16</f>
        <v>7</v>
      </c>
    </row>
    <row r="17" spans="10:14" ht="18.75" customHeight="1" x14ac:dyDescent="0.2">
      <c r="J17" s="48" t="s">
        <v>10</v>
      </c>
      <c r="K17" s="49"/>
      <c r="L17" s="50"/>
      <c r="M17" s="2">
        <f>SUM(J3:J13)</f>
        <v>1073387</v>
      </c>
      <c r="N17" s="2">
        <f>SUM(K3:K13)</f>
        <v>135460</v>
      </c>
    </row>
    <row r="18" spans="10:14" ht="18.75" customHeight="1" x14ac:dyDescent="0.2">
      <c r="J18" s="48" t="s">
        <v>19</v>
      </c>
      <c r="K18" s="49"/>
      <c r="L18" s="50"/>
      <c r="M18" s="1">
        <f>M17*5</f>
        <v>5366935</v>
      </c>
      <c r="N18" s="1">
        <f>N17*5</f>
        <v>677300</v>
      </c>
    </row>
  </sheetData>
  <autoFilter ref="A1:N18" xr:uid="{00000000-0001-0000-0100-000000000000}">
    <filterColumn colId="7" showButton="0"/>
    <filterColumn colId="9" showButton="0"/>
  </autoFilter>
  <mergeCells count="16">
    <mergeCell ref="J15:L15"/>
    <mergeCell ref="J16:L16"/>
    <mergeCell ref="J17:L17"/>
    <mergeCell ref="J18:L18"/>
    <mergeCell ref="G1:G2"/>
    <mergeCell ref="H1:I1"/>
    <mergeCell ref="J1:K1"/>
    <mergeCell ref="L1:L2"/>
    <mergeCell ref="M1:M2"/>
    <mergeCell ref="N1:N2"/>
    <mergeCell ref="A1:A2"/>
    <mergeCell ref="B1:B2"/>
    <mergeCell ref="C1:C2"/>
    <mergeCell ref="D1:D2"/>
    <mergeCell ref="E1:E2"/>
    <mergeCell ref="F1:F2"/>
  </mergeCells>
  <phoneticPr fontId="3"/>
  <pageMargins left="0.70866141732283472" right="0.70866141732283472" top="1.1417322834645669" bottom="0.35433070866141736" header="0.86614173228346458" footer="0.31496062992125984"/>
  <pageSetup paperSize="9" scale="83" fitToHeight="0" orientation="landscape" r:id="rId1"/>
  <headerFooter>
    <oddHeader>&amp;L&amp;"ＭＳ Ｐゴシック,太字"&amp;14令和８年度一括契約複合機個別仕様書&amp;C&amp;"ＭＳ Ｐゴシック,太字"&amp;14第４地区（北部地区）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表紙</vt:lpstr>
      <vt:lpstr>第１－D地区(本庁)</vt:lpstr>
      <vt:lpstr>第１－C地区(本庁)</vt:lpstr>
      <vt:lpstr>第３地区(中部)</vt:lpstr>
      <vt:lpstr>第２地区(南部)</vt:lpstr>
      <vt:lpstr>第４地区(北部)</vt:lpstr>
      <vt:lpstr>'第１－C地区(本庁)'!Print_Titles</vt:lpstr>
      <vt:lpstr>'第１－D地区(本庁)'!Print_Titles</vt:lpstr>
      <vt:lpstr>'第２地区(南部)'!Print_Titles</vt:lpstr>
      <vt:lpstr>'第３地区(中部)'!Print_Titles</vt:lpstr>
      <vt:lpstr>'第４地区(北部)'!Print_Titles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0008590</cp:lastModifiedBy>
  <cp:lastPrinted>2026-03-03T02:34:34Z</cp:lastPrinted>
  <dcterms:created xsi:type="dcterms:W3CDTF">2015-10-26T05:58:20Z</dcterms:created>
  <dcterms:modified xsi:type="dcterms:W3CDTF">2026-03-03T02:34:55Z</dcterms:modified>
  <cp:contentStatus/>
</cp:coreProperties>
</file>