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fsvnas01\share\出納事務局\物品管理課\②管理調達班\01_物品調達\02_消耗品・備品\02_入札\R08年度\01_入札消耗品\01_統計課（労働力調査報償品）\01_公告、説明書\☆HP掲載\"/>
    </mc:Choice>
  </mc:AlternateContent>
  <xr:revisionPtr revIDLastSave="0" documentId="8_{5737FBC7-538B-441B-87E3-2A1DFEAD543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条件書" sheetId="2" r:id="rId1"/>
    <sheet name="発注計画" sheetId="4" r:id="rId2"/>
    <sheet name="物品参考イメージ" sheetId="5" r:id="rId3"/>
  </sheets>
  <definedNames>
    <definedName name="_xlnm.Print_Area" localSheetId="0">条件書!$A$1:$J$33</definedName>
    <definedName name="_xlnm.Print_Area" localSheetId="1">発注計画!$A$1:$I$25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4" l="1"/>
  <c r="A23" i="4"/>
  <c r="F2" i="4"/>
  <c r="A2" i="4"/>
  <c r="I18" i="4" l="1"/>
  <c r="D18" i="4"/>
  <c r="D20" i="4" l="1"/>
  <c r="E6" i="2"/>
  <c r="I20" i="4"/>
  <c r="E7" i="2"/>
</calcChain>
</file>

<file path=xl/sharedStrings.xml><?xml version="1.0" encoding="utf-8"?>
<sst xmlns="http://schemas.openxmlformats.org/spreadsheetml/2006/main" count="112" uniqueCount="78">
  <si>
    <t>品　名</t>
    <rPh sb="0" eb="1">
      <t>シナ</t>
    </rPh>
    <rPh sb="2" eb="3">
      <t>メイ</t>
    </rPh>
    <phoneticPr fontId="5"/>
  </si>
  <si>
    <t>申込番号</t>
    <rPh sb="0" eb="1">
      <t>モウ</t>
    </rPh>
    <rPh sb="1" eb="2">
      <t>コ</t>
    </rPh>
    <rPh sb="2" eb="4">
      <t>バンゴウ</t>
    </rPh>
    <phoneticPr fontId="5"/>
  </si>
  <si>
    <t>単位</t>
    <rPh sb="0" eb="2">
      <t>タンイ</t>
    </rPh>
    <phoneticPr fontId="5"/>
  </si>
  <si>
    <t>カタログ掲載</t>
    <rPh sb="4" eb="6">
      <t>ケイサイ</t>
    </rPh>
    <phoneticPr fontId="5"/>
  </si>
  <si>
    <t>個</t>
    <rPh sb="0" eb="1">
      <t>コ</t>
    </rPh>
    <phoneticPr fontId="5"/>
  </si>
  <si>
    <t xml:space="preserve">  納品場所</t>
    <rPh sb="2" eb="4">
      <t>ノウヒン</t>
    </rPh>
    <rPh sb="4" eb="6">
      <t>バショ</t>
    </rPh>
    <phoneticPr fontId="5"/>
  </si>
  <si>
    <t xml:space="preserve">  規格　</t>
    <rPh sb="2" eb="4">
      <t>キカク</t>
    </rPh>
    <phoneticPr fontId="5"/>
  </si>
  <si>
    <t xml:space="preserve">  包装形態</t>
    <rPh sb="2" eb="4">
      <t>ホウソウ</t>
    </rPh>
    <rPh sb="4" eb="6">
      <t>ケイタイ</t>
    </rPh>
    <phoneticPr fontId="5"/>
  </si>
  <si>
    <t>のし紙イメージ（リボン結び）</t>
    <rPh sb="2" eb="3">
      <t>ガミ</t>
    </rPh>
    <rPh sb="11" eb="12">
      <t>ムス</t>
    </rPh>
    <phoneticPr fontId="5"/>
  </si>
  <si>
    <t>（リボン結び）</t>
    <rPh sb="4" eb="5">
      <t>ムス</t>
    </rPh>
    <phoneticPr fontId="5"/>
  </si>
  <si>
    <t>総務省統計局
沖縄県</t>
    <rPh sb="0" eb="3">
      <t>ソウムショウ</t>
    </rPh>
    <rPh sb="3" eb="5">
      <t>トウケイ</t>
    </rPh>
    <rPh sb="5" eb="6">
      <t>キョク</t>
    </rPh>
    <rPh sb="7" eb="8">
      <t>オキ</t>
    </rPh>
    <rPh sb="8" eb="9">
      <t>ナワ</t>
    </rPh>
    <rPh sb="9" eb="10">
      <t>ケン</t>
    </rPh>
    <phoneticPr fontId="5"/>
  </si>
  <si>
    <t>参考カタログ</t>
    <rPh sb="0" eb="2">
      <t>サンコウ</t>
    </rPh>
    <phoneticPr fontId="5"/>
  </si>
  <si>
    <t>年間予定数量</t>
    <rPh sb="0" eb="2">
      <t>ネンカン</t>
    </rPh>
    <rPh sb="2" eb="4">
      <t>ヨテイ</t>
    </rPh>
    <rPh sb="4" eb="6">
      <t>スウリョウ</t>
    </rPh>
    <phoneticPr fontId="5"/>
  </si>
  <si>
    <t>※調査世帯数の変動により購入数の増減あり。</t>
    <rPh sb="1" eb="3">
      <t>チョウサ</t>
    </rPh>
    <rPh sb="3" eb="5">
      <t>セタイ</t>
    </rPh>
    <rPh sb="5" eb="6">
      <t>スウ</t>
    </rPh>
    <rPh sb="7" eb="9">
      <t>ヘンドウ</t>
    </rPh>
    <rPh sb="12" eb="15">
      <t>コウニュウスウ</t>
    </rPh>
    <rPh sb="16" eb="18">
      <t>ゾウゲン</t>
    </rPh>
    <phoneticPr fontId="5"/>
  </si>
  <si>
    <t>報償品
①</t>
    <rPh sb="0" eb="2">
      <t>ホウショウ</t>
    </rPh>
    <rPh sb="2" eb="3">
      <t>ヒン</t>
    </rPh>
    <phoneticPr fontId="5"/>
  </si>
  <si>
    <t>報償品
②</t>
    <rPh sb="0" eb="2">
      <t>ホウショウ</t>
    </rPh>
    <rPh sb="2" eb="3">
      <t>ヒン</t>
    </rPh>
    <phoneticPr fontId="5"/>
  </si>
  <si>
    <t>個数</t>
    <rPh sb="0" eb="2">
      <t>コスウ</t>
    </rPh>
    <phoneticPr fontId="5"/>
  </si>
  <si>
    <t>総合計個数）</t>
    <rPh sb="0" eb="3">
      <t>ソウゴウケイ</t>
    </rPh>
    <rPh sb="3" eb="5">
      <t>コスウ</t>
    </rPh>
    <phoneticPr fontId="5"/>
  </si>
  <si>
    <t>月平均（個数）</t>
    <rPh sb="0" eb="3">
      <t>ツキヘイキン</t>
    </rPh>
    <rPh sb="4" eb="6">
      <t>コスウ</t>
    </rPh>
    <phoneticPr fontId="5"/>
  </si>
  <si>
    <t>数量</t>
    <rPh sb="0" eb="2">
      <t>スウリョウ</t>
    </rPh>
    <phoneticPr fontId="5"/>
  </si>
  <si>
    <t>納期</t>
    <rPh sb="0" eb="2">
      <t>ノウキ</t>
    </rPh>
    <phoneticPr fontId="5"/>
  </si>
  <si>
    <t>注文書(毎月上旬発行）に納期を記載</t>
    <rPh sb="0" eb="3">
      <t>チュウモンショ</t>
    </rPh>
    <rPh sb="4" eb="6">
      <t>マイツキ</t>
    </rPh>
    <rPh sb="6" eb="8">
      <t>ジョウジュン</t>
    </rPh>
    <rPh sb="8" eb="10">
      <t>ハッコウ</t>
    </rPh>
    <rPh sb="12" eb="14">
      <t>ノウキ</t>
    </rPh>
    <rPh sb="15" eb="17">
      <t>キサイ</t>
    </rPh>
    <phoneticPr fontId="5"/>
  </si>
  <si>
    <t>注文書(毎月上旬発行）に数量を記載</t>
    <rPh sb="0" eb="3">
      <t>チュウモンショ</t>
    </rPh>
    <rPh sb="4" eb="6">
      <t>マイツキ</t>
    </rPh>
    <rPh sb="6" eb="8">
      <t>ジョウジュン</t>
    </rPh>
    <rPh sb="8" eb="10">
      <t>ハッコウ</t>
    </rPh>
    <rPh sb="12" eb="14">
      <t>スウリョウ</t>
    </rPh>
    <rPh sb="15" eb="17">
      <t>キサイ</t>
    </rPh>
    <phoneticPr fontId="5"/>
  </si>
  <si>
    <t>のしのサイズにこだわりはないが、商品上にのし紙を貼り付ける。</t>
    <rPh sb="16" eb="18">
      <t>ショウヒン</t>
    </rPh>
    <phoneticPr fontId="5"/>
  </si>
  <si>
    <t>（別添数量予定表に年間の月発注予定数を記載）</t>
    <rPh sb="1" eb="3">
      <t>ベッテン</t>
    </rPh>
    <rPh sb="3" eb="5">
      <t>スウリョウ</t>
    </rPh>
    <rPh sb="5" eb="8">
      <t>ヨテイヒョウ</t>
    </rPh>
    <rPh sb="9" eb="11">
      <t>ネンカン</t>
    </rPh>
    <rPh sb="12" eb="13">
      <t>ツキ</t>
    </rPh>
    <rPh sb="13" eb="15">
      <t>ハッチュウ</t>
    </rPh>
    <rPh sb="15" eb="18">
      <t>ヨテイスウ</t>
    </rPh>
    <rPh sb="19" eb="21">
      <t>キサイ</t>
    </rPh>
    <phoneticPr fontId="5"/>
  </si>
  <si>
    <t>発注時期</t>
    <rPh sb="0" eb="2">
      <t>ハッチュウ</t>
    </rPh>
    <rPh sb="2" eb="4">
      <t>ジキ</t>
    </rPh>
    <phoneticPr fontId="5"/>
  </si>
  <si>
    <t>5月上旬</t>
    <rPh sb="1" eb="2">
      <t>ガツ</t>
    </rPh>
    <rPh sb="2" eb="4">
      <t>ジョウジュン</t>
    </rPh>
    <phoneticPr fontId="5"/>
  </si>
  <si>
    <t>6月上旬</t>
    <rPh sb="1" eb="2">
      <t>ガツ</t>
    </rPh>
    <rPh sb="2" eb="4">
      <t>ジョウジュン</t>
    </rPh>
    <phoneticPr fontId="5"/>
  </si>
  <si>
    <t>7月上旬</t>
    <rPh sb="1" eb="2">
      <t>ガツ</t>
    </rPh>
    <rPh sb="2" eb="4">
      <t>ジョウジュン</t>
    </rPh>
    <phoneticPr fontId="5"/>
  </si>
  <si>
    <t>8月上旬</t>
    <rPh sb="1" eb="2">
      <t>ガツ</t>
    </rPh>
    <rPh sb="2" eb="4">
      <t>ジョウジュン</t>
    </rPh>
    <phoneticPr fontId="5"/>
  </si>
  <si>
    <t>9月上旬</t>
    <rPh sb="1" eb="2">
      <t>ガツ</t>
    </rPh>
    <rPh sb="2" eb="4">
      <t>ジョウジュン</t>
    </rPh>
    <phoneticPr fontId="5"/>
  </si>
  <si>
    <t>10月上旬</t>
    <rPh sb="2" eb="3">
      <t>ガツ</t>
    </rPh>
    <rPh sb="3" eb="5">
      <t>ジョウジュン</t>
    </rPh>
    <phoneticPr fontId="5"/>
  </si>
  <si>
    <t>11月上旬</t>
    <rPh sb="2" eb="3">
      <t>ガツ</t>
    </rPh>
    <rPh sb="3" eb="5">
      <t>ジョウジュン</t>
    </rPh>
    <phoneticPr fontId="5"/>
  </si>
  <si>
    <t>12月上旬</t>
    <rPh sb="2" eb="3">
      <t>ガツ</t>
    </rPh>
    <rPh sb="3" eb="5">
      <t>ジョウジュン</t>
    </rPh>
    <phoneticPr fontId="5"/>
  </si>
  <si>
    <t>1月上旬</t>
    <rPh sb="1" eb="2">
      <t>ガツ</t>
    </rPh>
    <rPh sb="2" eb="4">
      <t>ジョウジュン</t>
    </rPh>
    <phoneticPr fontId="5"/>
  </si>
  <si>
    <t>2月上旬</t>
    <rPh sb="1" eb="2">
      <t>ガツ</t>
    </rPh>
    <rPh sb="2" eb="4">
      <t>ジョウジュン</t>
    </rPh>
    <phoneticPr fontId="5"/>
  </si>
  <si>
    <t>3月上旬</t>
    <rPh sb="1" eb="2">
      <t>ガツ</t>
    </rPh>
    <rPh sb="2" eb="4">
      <t>ジョウジュン</t>
    </rPh>
    <phoneticPr fontId="5"/>
  </si>
  <si>
    <t>（別添）</t>
    <rPh sb="1" eb="3">
      <t>ベッテン</t>
    </rPh>
    <phoneticPr fontId="5"/>
  </si>
  <si>
    <t>4月上旬</t>
    <rPh sb="1" eb="2">
      <t>ガツ</t>
    </rPh>
    <rPh sb="2" eb="4">
      <t>ジョウジュン</t>
    </rPh>
    <phoneticPr fontId="5"/>
  </si>
  <si>
    <t>5月下旬</t>
    <rPh sb="0" eb="2">
      <t>ゴガツ</t>
    </rPh>
    <rPh sb="2" eb="4">
      <t>ゲジュン</t>
    </rPh>
    <phoneticPr fontId="5"/>
  </si>
  <si>
    <t>6月下旬</t>
    <rPh sb="0" eb="2">
      <t>ゴガツ</t>
    </rPh>
    <rPh sb="2" eb="4">
      <t>ゲジュン</t>
    </rPh>
    <phoneticPr fontId="5"/>
  </si>
  <si>
    <t>7月下旬</t>
    <rPh sb="0" eb="2">
      <t>ゴガツ</t>
    </rPh>
    <rPh sb="2" eb="4">
      <t>ゲジュン</t>
    </rPh>
    <phoneticPr fontId="5"/>
  </si>
  <si>
    <t>8月下旬</t>
    <rPh sb="0" eb="2">
      <t>ゴガツ</t>
    </rPh>
    <rPh sb="2" eb="4">
      <t>ゲジュン</t>
    </rPh>
    <phoneticPr fontId="5"/>
  </si>
  <si>
    <t>9月下旬</t>
    <rPh sb="0" eb="2">
      <t>ゴガツ</t>
    </rPh>
    <rPh sb="2" eb="4">
      <t>ゲジュン</t>
    </rPh>
    <phoneticPr fontId="5"/>
  </si>
  <si>
    <t>10月下旬</t>
    <rPh sb="1" eb="3">
      <t>ゴガツ</t>
    </rPh>
    <rPh sb="3" eb="5">
      <t>ゲジュン</t>
    </rPh>
    <phoneticPr fontId="5"/>
  </si>
  <si>
    <t>11月下旬</t>
    <rPh sb="1" eb="3">
      <t>ゴガツ</t>
    </rPh>
    <rPh sb="3" eb="5">
      <t>ゲジュン</t>
    </rPh>
    <phoneticPr fontId="5"/>
  </si>
  <si>
    <t>12月下旬</t>
    <rPh sb="1" eb="3">
      <t>ゴガツ</t>
    </rPh>
    <rPh sb="3" eb="5">
      <t>ゲジュン</t>
    </rPh>
    <phoneticPr fontId="5"/>
  </si>
  <si>
    <t>1月下旬</t>
    <rPh sb="1" eb="2">
      <t>ガツ</t>
    </rPh>
    <rPh sb="2" eb="4">
      <t>ゲジュン</t>
    </rPh>
    <phoneticPr fontId="5"/>
  </si>
  <si>
    <t>2月下旬</t>
    <rPh sb="1" eb="2">
      <t>ガツ</t>
    </rPh>
    <rPh sb="2" eb="4">
      <t>ゲジュン</t>
    </rPh>
    <phoneticPr fontId="5"/>
  </si>
  <si>
    <t>3月下旬</t>
    <rPh sb="1" eb="2">
      <t>ガツ</t>
    </rPh>
    <rPh sb="2" eb="4">
      <t>ゲジュン</t>
    </rPh>
    <phoneticPr fontId="5"/>
  </si>
  <si>
    <t>※同等品可</t>
    <rPh sb="1" eb="4">
      <t>ドウトウヒン</t>
    </rPh>
    <rPh sb="4" eb="5">
      <t>カ</t>
    </rPh>
    <phoneticPr fontId="5"/>
  </si>
  <si>
    <t>労働力調査　
報　償　品</t>
    <rPh sb="0" eb="3">
      <t>ロウドウリョク</t>
    </rPh>
    <rPh sb="3" eb="5">
      <t>チョウサ</t>
    </rPh>
    <rPh sb="7" eb="8">
      <t>ホウ</t>
    </rPh>
    <rPh sb="9" eb="10">
      <t>ショウ</t>
    </rPh>
    <rPh sb="11" eb="12">
      <t>ヒン</t>
    </rPh>
    <phoneticPr fontId="5"/>
  </si>
  <si>
    <t>県庁７階企画部統計課（TEL：８６６－２０５０）</t>
    <rPh sb="0" eb="2">
      <t>ケンチョウ</t>
    </rPh>
    <rPh sb="3" eb="4">
      <t>カイ</t>
    </rPh>
    <rPh sb="4" eb="6">
      <t>キカク</t>
    </rPh>
    <rPh sb="6" eb="7">
      <t>ブ</t>
    </rPh>
    <rPh sb="7" eb="9">
      <t>トウケイ</t>
    </rPh>
    <rPh sb="9" eb="10">
      <t>カ</t>
    </rPh>
    <phoneticPr fontId="5"/>
  </si>
  <si>
    <t>入　札 条 件 書</t>
    <rPh sb="0" eb="1">
      <t>ニュウ</t>
    </rPh>
    <rPh sb="2" eb="3">
      <t>サツ</t>
    </rPh>
    <rPh sb="4" eb="5">
      <t>ジョウ</t>
    </rPh>
    <rPh sb="6" eb="7">
      <t>ケン</t>
    </rPh>
    <rPh sb="8" eb="9">
      <t>ショ</t>
    </rPh>
    <phoneticPr fontId="3"/>
  </si>
  <si>
    <t>（４月は４月30日）</t>
    <rPh sb="2" eb="3">
      <t>ガツ</t>
    </rPh>
    <rPh sb="5" eb="6">
      <t>ガツ</t>
    </rPh>
    <rPh sb="8" eb="9">
      <t>ニチ</t>
    </rPh>
    <phoneticPr fontId="5"/>
  </si>
  <si>
    <t>発注年度</t>
    <rPh sb="0" eb="4">
      <t>ハッチュウネンド</t>
    </rPh>
    <phoneticPr fontId="5"/>
  </si>
  <si>
    <t>令和</t>
    <rPh sb="0" eb="2">
      <t>レイワ</t>
    </rPh>
    <phoneticPr fontId="5"/>
  </si>
  <si>
    <t>年度</t>
    <rPh sb="0" eb="2">
      <t>ネンド</t>
    </rPh>
    <phoneticPr fontId="5"/>
  </si>
  <si>
    <t>Ａｇ＋除菌かわいいふきん</t>
    <rPh sb="3" eb="5">
      <t>ジョキン</t>
    </rPh>
    <phoneticPr fontId="5"/>
  </si>
  <si>
    <t>令和８年</t>
    <rPh sb="0" eb="1">
      <t>レイ</t>
    </rPh>
    <rPh sb="3" eb="4">
      <t>ネン</t>
    </rPh>
    <phoneticPr fontId="5"/>
  </si>
  <si>
    <t>8</t>
    <phoneticPr fontId="5"/>
  </si>
  <si>
    <t>令和９年</t>
    <rPh sb="0" eb="1">
      <t>レイ</t>
    </rPh>
    <rPh sb="3" eb="4">
      <t>ネン</t>
    </rPh>
    <phoneticPr fontId="5"/>
  </si>
  <si>
    <t>1年目用ウエットシート</t>
    <rPh sb="1" eb="3">
      <t>ネンメ</t>
    </rPh>
    <rPh sb="3" eb="4">
      <t>ヨウ</t>
    </rPh>
    <phoneticPr fontId="5"/>
  </si>
  <si>
    <t>2年2か月目用　ふきん</t>
    <rPh sb="1" eb="2">
      <t>ネン</t>
    </rPh>
    <rPh sb="4" eb="6">
      <t>ゲツメ</t>
    </rPh>
    <rPh sb="6" eb="7">
      <t>ヨウ</t>
    </rPh>
    <phoneticPr fontId="5"/>
  </si>
  <si>
    <t>570-61</t>
    <phoneticPr fontId="5"/>
  </si>
  <si>
    <t>588-84</t>
    <phoneticPr fontId="5"/>
  </si>
  <si>
    <t>Shaddy 総合版
THE PREMIUM GIFT 2026</t>
    <rPh sb="7" eb="10">
      <t>ソウゴウバン</t>
    </rPh>
    <phoneticPr fontId="5"/>
  </si>
  <si>
    <t>人口社会統計班労働力調査担当：大城</t>
    <rPh sb="0" eb="7">
      <t>ジンコウシャカイトウケイハン</t>
    </rPh>
    <rPh sb="7" eb="10">
      <t>ロウドウリョク</t>
    </rPh>
    <rPh sb="10" eb="12">
      <t>チョウサ</t>
    </rPh>
    <rPh sb="12" eb="14">
      <t>タントウ</t>
    </rPh>
    <rPh sb="15" eb="17">
      <t>オオシロ</t>
    </rPh>
    <phoneticPr fontId="5"/>
  </si>
  <si>
    <t xml:space="preserve">
約1000個×12月＝約12,000個</t>
    <rPh sb="19" eb="20">
      <t>コ</t>
    </rPh>
    <phoneticPr fontId="5"/>
  </si>
  <si>
    <t>約600個×12月＝約7,200個</t>
    <rPh sb="16" eb="17">
      <t>コ</t>
    </rPh>
    <phoneticPr fontId="5"/>
  </si>
  <si>
    <t>花王　ビオレu
除菌やわらかウェットシート
ノンアルコールタイプ(10枚)</t>
    <rPh sb="0" eb="2">
      <t>カオウ</t>
    </rPh>
    <rPh sb="8" eb="10">
      <t>ジョキン</t>
    </rPh>
    <rPh sb="35" eb="36">
      <t>マイ</t>
    </rPh>
    <phoneticPr fontId="5"/>
  </si>
  <si>
    <t>花王　ビオレu</t>
  </si>
  <si>
    <t>除菌やわらかウェットシート</t>
  </si>
  <si>
    <t>ノンアルコールタイプ(10枚)</t>
  </si>
  <si>
    <t>Ａｇ＋除菌かわいいふきん</t>
  </si>
  <si>
    <t>(オカ株式会社）</t>
    <rPh sb="3" eb="7">
      <t>カブシキガイシャ</t>
    </rPh>
    <phoneticPr fontId="5"/>
  </si>
  <si>
    <t>柄不問</t>
    <rPh sb="0" eb="1">
      <t>ガラ</t>
    </rPh>
    <rPh sb="1" eb="3">
      <t>フモン</t>
    </rPh>
    <phoneticPr fontId="5"/>
  </si>
  <si>
    <t>別添１－１</t>
    <rPh sb="0" eb="2">
      <t>ベッテン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</si>
</sst>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&quot;頁&quot;"/>
    <numFmt numFmtId="177" formatCode="#,###&quot;個&quot;"/>
  </numFmts>
  <fonts count="20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18"/>
      <name val="ＭＳ 明朝"/>
      <family val="1"/>
      <charset val="128"/>
    </font>
    <font>
      <sz val="13"/>
      <name val="ＭＳ 明朝"/>
      <family val="1"/>
      <charset val="128"/>
    </font>
    <font>
      <b/>
      <sz val="16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4"/>
      <name val="ＭＳ 明朝"/>
      <family val="1"/>
      <charset val="128"/>
    </font>
    <font>
      <sz val="14"/>
      <name val="ＪＳ明朝"/>
      <family val="1"/>
      <charset val="128"/>
    </font>
    <font>
      <sz val="12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</cellStyleXfs>
  <cellXfs count="105">
    <xf numFmtId="0" fontId="0" fillId="0" borderId="0" xfId="0"/>
    <xf numFmtId="0" fontId="2" fillId="0" borderId="0" xfId="2" applyFont="1">
      <alignment vertical="center"/>
    </xf>
    <xf numFmtId="0" fontId="4" fillId="0" borderId="0" xfId="2" applyFont="1">
      <alignment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38" fontId="2" fillId="0" borderId="0" xfId="1" applyFont="1" applyAlignment="1">
      <alignment vertical="center"/>
    </xf>
    <xf numFmtId="0" fontId="9" fillId="0" borderId="0" xfId="2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8" fontId="2" fillId="2" borderId="0" xfId="1" applyFont="1" applyFill="1" applyAlignment="1">
      <alignment vertical="center"/>
    </xf>
    <xf numFmtId="0" fontId="2" fillId="2" borderId="0" xfId="2" applyFont="1" applyFill="1">
      <alignment vertical="center"/>
    </xf>
    <xf numFmtId="0" fontId="9" fillId="2" borderId="0" xfId="2" applyFont="1" applyFill="1">
      <alignment vertical="center"/>
    </xf>
    <xf numFmtId="0" fontId="7" fillId="2" borderId="0" xfId="2" applyFont="1" applyFill="1" applyAlignment="1">
      <alignment horizontal="center" vertical="center"/>
    </xf>
    <xf numFmtId="0" fontId="7" fillId="2" borderId="0" xfId="2" applyFont="1" applyFill="1">
      <alignment vertical="center"/>
    </xf>
    <xf numFmtId="0" fontId="2" fillId="0" borderId="0" xfId="2" applyFont="1" applyAlignment="1">
      <alignment horizontal="right" vertical="center"/>
    </xf>
    <xf numFmtId="0" fontId="2" fillId="0" borderId="0" xfId="2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7" xfId="2" applyFont="1" applyBorder="1">
      <alignment vertical="center"/>
    </xf>
    <xf numFmtId="0" fontId="2" fillId="0" borderId="7" xfId="2" applyFont="1" applyBorder="1" applyAlignment="1">
      <alignment horizontal="center" vertical="center"/>
    </xf>
    <xf numFmtId="0" fontId="2" fillId="0" borderId="6" xfId="2" applyFont="1" applyBorder="1">
      <alignment vertical="center"/>
    </xf>
    <xf numFmtId="0" fontId="2" fillId="0" borderId="14" xfId="2" applyFont="1" applyBorder="1">
      <alignment vertical="center"/>
    </xf>
    <xf numFmtId="0" fontId="2" fillId="3" borderId="0" xfId="2" applyFont="1" applyFill="1">
      <alignment vertical="center"/>
    </xf>
    <xf numFmtId="0" fontId="12" fillId="3" borderId="0" xfId="2" applyFont="1" applyFill="1" applyAlignment="1">
      <alignment horizontal="center" vertical="center"/>
    </xf>
    <xf numFmtId="0" fontId="2" fillId="3" borderId="14" xfId="2" applyFont="1" applyFill="1" applyBorder="1">
      <alignment vertical="center"/>
    </xf>
    <xf numFmtId="0" fontId="2" fillId="0" borderId="0" xfId="2" applyFont="1" applyAlignment="1">
      <alignment vertical="distributed" textRotation="255" wrapText="1"/>
    </xf>
    <xf numFmtId="0" fontId="2" fillId="0" borderId="11" xfId="2" applyFont="1" applyBorder="1">
      <alignment vertical="center"/>
    </xf>
    <xf numFmtId="0" fontId="2" fillId="0" borderId="10" xfId="2" applyFont="1" applyBorder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7" fillId="0" borderId="0" xfId="2" applyFont="1">
      <alignment vertical="center"/>
    </xf>
    <xf numFmtId="0" fontId="13" fillId="0" borderId="0" xfId="2" applyFont="1">
      <alignment vertical="center"/>
    </xf>
    <xf numFmtId="0" fontId="1" fillId="0" borderId="0" xfId="2">
      <alignment vertical="center"/>
    </xf>
    <xf numFmtId="0" fontId="10" fillId="0" borderId="0" xfId="2" applyFont="1">
      <alignment vertical="center"/>
    </xf>
    <xf numFmtId="0" fontId="2" fillId="0" borderId="1" xfId="2" applyFont="1" applyBorder="1" applyAlignment="1">
      <alignment horizontal="center" vertical="center"/>
    </xf>
    <xf numFmtId="176" fontId="2" fillId="2" borderId="8" xfId="2" applyNumberFormat="1" applyFont="1" applyFill="1" applyBorder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0" xfId="0" applyFont="1"/>
    <xf numFmtId="0" fontId="14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right"/>
    </xf>
    <xf numFmtId="0" fontId="14" fillId="0" borderId="20" xfId="0" applyFont="1" applyBorder="1" applyAlignment="1">
      <alignment horizont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9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6" fillId="0" borderId="0" xfId="0" applyFont="1" applyAlignment="1">
      <alignment horizontal="left" vertical="top"/>
    </xf>
    <xf numFmtId="0" fontId="14" fillId="0" borderId="7" xfId="0" applyFont="1" applyBorder="1" applyAlignment="1">
      <alignment horizontal="center" vertical="center"/>
    </xf>
    <xf numFmtId="0" fontId="14" fillId="0" borderId="0" xfId="0" applyFont="1" applyAlignment="1">
      <alignment vertical="top"/>
    </xf>
    <xf numFmtId="0" fontId="10" fillId="0" borderId="0" xfId="0" applyFont="1" applyAlignment="1">
      <alignment horizontal="center"/>
    </xf>
    <xf numFmtId="177" fontId="14" fillId="0" borderId="1" xfId="0" applyNumberFormat="1" applyFont="1" applyBorder="1" applyAlignment="1">
      <alignment horizontal="right" vertical="center" indent="2"/>
    </xf>
    <xf numFmtId="177" fontId="14" fillId="0" borderId="16" xfId="1" applyNumberFormat="1" applyFont="1" applyBorder="1" applyAlignment="1">
      <alignment horizontal="right" indent="2"/>
    </xf>
    <xf numFmtId="177" fontId="14" fillId="0" borderId="19" xfId="1" applyNumberFormat="1" applyFont="1" applyBorder="1" applyAlignment="1">
      <alignment horizontal="right" indent="2"/>
    </xf>
    <xf numFmtId="176" fontId="2" fillId="2" borderId="1" xfId="2" applyNumberFormat="1" applyFont="1" applyFill="1" applyBorder="1" applyAlignment="1">
      <alignment horizontal="center" vertical="center"/>
    </xf>
    <xf numFmtId="0" fontId="2" fillId="0" borderId="0" xfId="2" applyFont="1" applyAlignment="1">
      <alignment horizontal="left" vertical="center" indent="1"/>
    </xf>
    <xf numFmtId="56" fontId="14" fillId="0" borderId="15" xfId="0" applyNumberFormat="1" applyFont="1" applyBorder="1" applyAlignment="1">
      <alignment horizontal="right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0" xfId="2" applyFont="1" applyAlignment="1">
      <alignment vertical="center" textRotation="255" wrapText="1"/>
    </xf>
    <xf numFmtId="0" fontId="9" fillId="2" borderId="4" xfId="2" applyFont="1" applyFill="1" applyBorder="1" applyAlignment="1">
      <alignment vertical="center" wrapText="1"/>
    </xf>
    <xf numFmtId="38" fontId="2" fillId="0" borderId="4" xfId="1" applyFont="1" applyFill="1" applyBorder="1" applyAlignment="1">
      <alignment horizontal="center" vertical="center"/>
    </xf>
    <xf numFmtId="0" fontId="9" fillId="2" borderId="4" xfId="2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/>
    </xf>
    <xf numFmtId="0" fontId="9" fillId="2" borderId="4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vertical="center" wrapText="1"/>
    </xf>
    <xf numFmtId="38" fontId="2" fillId="2" borderId="1" xfId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8" fillId="0" borderId="0" xfId="0" applyFont="1"/>
    <xf numFmtId="49" fontId="19" fillId="4" borderId="0" xfId="0" applyNumberFormat="1" applyFont="1" applyFill="1" applyAlignment="1">
      <alignment vertical="center"/>
    </xf>
    <xf numFmtId="0" fontId="11" fillId="0" borderId="0" xfId="0" applyFont="1" applyAlignment="1">
      <alignment horizontal="left"/>
    </xf>
    <xf numFmtId="0" fontId="14" fillId="0" borderId="22" xfId="0" applyFont="1" applyBorder="1" applyAlignment="1">
      <alignment horizontal="center"/>
    </xf>
    <xf numFmtId="56" fontId="14" fillId="0" borderId="23" xfId="0" applyNumberFormat="1" applyFont="1" applyBorder="1" applyAlignment="1">
      <alignment horizontal="right"/>
    </xf>
    <xf numFmtId="177" fontId="14" fillId="0" borderId="21" xfId="1" applyNumberFormat="1" applyFont="1" applyBorder="1" applyAlignment="1">
      <alignment horizontal="right" indent="2"/>
    </xf>
    <xf numFmtId="0" fontId="1" fillId="0" borderId="0" xfId="0" applyFont="1"/>
    <xf numFmtId="0" fontId="2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2" fillId="2" borderId="2" xfId="2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9" xfId="2" applyFont="1" applyFill="1" applyBorder="1" applyAlignment="1">
      <alignment horizontal="center" vertical="center" wrapText="1"/>
    </xf>
    <xf numFmtId="0" fontId="2" fillId="2" borderId="10" xfId="2" applyFont="1" applyFill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10" fillId="0" borderId="0" xfId="0" applyFont="1" applyAlignment="1">
      <alignment vertical="distributed"/>
    </xf>
    <xf numFmtId="0" fontId="10" fillId="0" borderId="0" xfId="0" applyFont="1" applyAlignment="1">
      <alignment wrapText="1"/>
    </xf>
    <xf numFmtId="0" fontId="10" fillId="0" borderId="0" xfId="0" applyFont="1" applyAlignment="1">
      <alignment vertical="distributed" wrapText="1"/>
    </xf>
    <xf numFmtId="0" fontId="14" fillId="0" borderId="0" xfId="0" applyFont="1" applyAlignment="1">
      <alignment horizontal="center" vertical="center"/>
    </xf>
  </cellXfs>
  <cellStyles count="3">
    <cellStyle name="桁区切り" xfId="1" builtinId="6"/>
    <cellStyle name="標準" xfId="0" builtinId="0"/>
    <cellStyle name="標準_入札条件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552450</xdr:colOff>
      <xdr:row>6</xdr:row>
      <xdr:rowOff>69849</xdr:rowOff>
    </xdr:from>
    <xdr:to>
      <xdr:col>5</xdr:col>
      <xdr:colOff>412027</xdr:colOff>
      <xdr:row>24</xdr:row>
      <xdr:rowOff>53975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F5310BAC-F9DD-1A94-3E3F-7754604A2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2450" y="1041399"/>
          <a:ext cx="2907577" cy="289877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30</xdr:row>
      <xdr:rowOff>19050</xdr:rowOff>
    </xdr:from>
    <xdr:to>
      <xdr:col>5</xdr:col>
      <xdr:colOff>304800</xdr:colOff>
      <xdr:row>47</xdr:row>
      <xdr:rowOff>9525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D4288EE0-F62C-9EBD-CE54-A856331B8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876800"/>
          <a:ext cx="2743200" cy="274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O48"/>
  <sheetViews>
    <sheetView showGridLines="0" tabSelected="1" view="pageBreakPreview" zoomScale="70" zoomScaleNormal="70" zoomScaleSheetLayoutView="70" workbookViewId="0">
      <selection activeCell="L12" sqref="L12"/>
    </sheetView>
  </sheetViews>
  <sheetFormatPr defaultColWidth="9" defaultRowHeight="13"/>
  <cols>
    <col min="1" max="1" width="9" style="34"/>
    <col min="2" max="2" width="30.26953125" style="34" customWidth="1"/>
    <col min="3" max="4" width="8.90625" style="34" customWidth="1"/>
    <col min="5" max="5" width="17.26953125" style="34" customWidth="1"/>
    <col min="6" max="6" width="6.6328125" style="34" customWidth="1"/>
    <col min="7" max="7" width="9" style="34" customWidth="1"/>
    <col min="8" max="8" width="7.36328125" style="34" customWidth="1"/>
    <col min="9" max="9" width="9.90625" style="34" customWidth="1"/>
    <col min="10" max="10" width="11.26953125" style="34" customWidth="1"/>
    <col min="11" max="11" width="20.36328125" style="34" customWidth="1"/>
    <col min="12" max="12" width="10.453125" style="34" bestFit="1" customWidth="1"/>
    <col min="13" max="13" width="7.7265625" style="34" customWidth="1"/>
    <col min="14" max="16384" width="9" style="34"/>
  </cols>
  <sheetData>
    <row r="1" spans="1:15" s="2" customFormat="1" ht="28.5" customHeight="1">
      <c r="B1" s="1"/>
      <c r="C1" s="1"/>
      <c r="D1" s="1"/>
      <c r="E1" s="1"/>
      <c r="F1" s="1"/>
      <c r="G1" s="1"/>
      <c r="H1" s="86" t="s">
        <v>77</v>
      </c>
      <c r="I1" s="86"/>
      <c r="J1" s="86"/>
      <c r="K1" s="3"/>
      <c r="L1" s="3"/>
      <c r="M1" s="4"/>
      <c r="N1" s="3"/>
      <c r="O1" s="3"/>
    </row>
    <row r="2" spans="1:15" s="2" customFormat="1" ht="32.25" customHeight="1">
      <c r="A2" s="87" t="s">
        <v>53</v>
      </c>
      <c r="B2" s="87"/>
      <c r="C2" s="87"/>
      <c r="D2" s="87"/>
      <c r="E2" s="87"/>
      <c r="F2" s="87"/>
      <c r="G2" s="87"/>
      <c r="H2" s="87"/>
      <c r="I2" s="87"/>
      <c r="J2" s="87"/>
      <c r="K2" s="5"/>
      <c r="L2" s="1"/>
      <c r="M2" s="1"/>
      <c r="N2" s="5"/>
      <c r="O2" s="1"/>
    </row>
    <row r="3" spans="1:15" s="2" customFormat="1" ht="15" customHeight="1">
      <c r="B3" s="1"/>
      <c r="C3" s="6"/>
      <c r="D3" s="6"/>
      <c r="E3" s="6"/>
      <c r="F3" s="6"/>
      <c r="G3" s="1"/>
      <c r="K3" s="5"/>
      <c r="L3" s="7"/>
      <c r="M3" s="1"/>
      <c r="N3" s="5"/>
      <c r="O3" s="1"/>
    </row>
    <row r="4" spans="1:15" s="2" customFormat="1" ht="15" customHeight="1">
      <c r="B4" s="1"/>
      <c r="C4" s="3"/>
      <c r="D4" s="3"/>
      <c r="E4" s="3"/>
      <c r="F4" s="3"/>
      <c r="G4" s="1"/>
      <c r="K4" s="5"/>
      <c r="L4" s="7"/>
      <c r="M4" s="8"/>
      <c r="N4" s="5"/>
      <c r="O4" s="8"/>
    </row>
    <row r="5" spans="1:15" s="3" customFormat="1" ht="42.75" customHeight="1">
      <c r="B5" s="36" t="s">
        <v>0</v>
      </c>
      <c r="C5" s="95" t="s">
        <v>1</v>
      </c>
      <c r="D5" s="96"/>
      <c r="E5" s="38" t="s">
        <v>12</v>
      </c>
      <c r="F5" s="36" t="s">
        <v>2</v>
      </c>
      <c r="G5" s="97" t="s">
        <v>3</v>
      </c>
      <c r="H5" s="97"/>
      <c r="I5" s="97"/>
      <c r="J5" s="97"/>
      <c r="K5" s="9"/>
      <c r="L5" s="7"/>
      <c r="M5" s="1"/>
      <c r="N5" s="9"/>
      <c r="O5" s="1"/>
    </row>
    <row r="6" spans="1:15" s="13" customFormat="1" ht="66" customHeight="1">
      <c r="A6" s="75" t="s">
        <v>14</v>
      </c>
      <c r="B6" s="70" t="s">
        <v>70</v>
      </c>
      <c r="C6" s="88" t="s">
        <v>64</v>
      </c>
      <c r="D6" s="89"/>
      <c r="E6" s="71">
        <f>+発注計画!D18</f>
        <v>12000</v>
      </c>
      <c r="F6" s="72" t="s">
        <v>4</v>
      </c>
      <c r="G6" s="90" t="s">
        <v>66</v>
      </c>
      <c r="H6" s="91"/>
      <c r="I6" s="92"/>
      <c r="J6" s="64">
        <v>570</v>
      </c>
      <c r="K6" s="10"/>
      <c r="L6" s="11"/>
      <c r="M6" s="12"/>
      <c r="N6" s="10"/>
      <c r="O6" s="12"/>
    </row>
    <row r="7" spans="1:15" s="12" customFormat="1" ht="66" customHeight="1">
      <c r="A7" s="73" t="s">
        <v>15</v>
      </c>
      <c r="B7" s="76" t="s">
        <v>58</v>
      </c>
      <c r="C7" s="93" t="s">
        <v>65</v>
      </c>
      <c r="D7" s="94"/>
      <c r="E7" s="77">
        <f>+発注計画!I18</f>
        <v>7200</v>
      </c>
      <c r="F7" s="74" t="s">
        <v>4</v>
      </c>
      <c r="G7" s="90" t="s">
        <v>66</v>
      </c>
      <c r="H7" s="91"/>
      <c r="I7" s="92"/>
      <c r="J7" s="37">
        <v>588</v>
      </c>
      <c r="K7" s="14"/>
      <c r="L7" s="11"/>
      <c r="M7" s="14"/>
      <c r="N7" s="14"/>
      <c r="O7" s="15"/>
    </row>
    <row r="8" spans="1:15" s="1" customFormat="1" ht="16.5"/>
    <row r="9" spans="1:15" s="1" customFormat="1" ht="16.5">
      <c r="B9" s="65" t="s">
        <v>19</v>
      </c>
      <c r="C9" s="1" t="s">
        <v>22</v>
      </c>
    </row>
    <row r="10" spans="1:15" s="1" customFormat="1" ht="16.5">
      <c r="B10" s="65"/>
      <c r="C10" s="1" t="s">
        <v>24</v>
      </c>
    </row>
    <row r="11" spans="1:15" s="1" customFormat="1" ht="16.5"/>
    <row r="12" spans="1:15" s="1" customFormat="1" ht="16.5">
      <c r="B12" s="65" t="s">
        <v>20</v>
      </c>
      <c r="C12" s="1" t="s">
        <v>21</v>
      </c>
    </row>
    <row r="13" spans="1:15" s="1" customFormat="1" ht="16.5">
      <c r="B13" s="65"/>
      <c r="C13" s="1" t="s">
        <v>54</v>
      </c>
    </row>
    <row r="14" spans="1:15" s="1" customFormat="1" ht="16.5"/>
    <row r="15" spans="1:15" s="1" customFormat="1" ht="21" customHeight="1">
      <c r="B15" s="1" t="s">
        <v>5</v>
      </c>
      <c r="C15" s="1" t="s">
        <v>52</v>
      </c>
    </row>
    <row r="16" spans="1:15" s="1" customFormat="1" ht="17.25" customHeight="1">
      <c r="C16" s="1" t="s">
        <v>67</v>
      </c>
    </row>
    <row r="17" spans="2:12" s="1" customFormat="1" ht="17.25" customHeight="1"/>
    <row r="18" spans="2:12" s="1" customFormat="1" ht="17.25" customHeight="1"/>
    <row r="19" spans="2:12" s="1" customFormat="1" ht="16.5" customHeight="1">
      <c r="B19" s="1" t="s">
        <v>6</v>
      </c>
      <c r="C19" s="1" t="s">
        <v>11</v>
      </c>
    </row>
    <row r="20" spans="2:12" s="1" customFormat="1" ht="16.5" customHeight="1">
      <c r="C20" s="1" t="s">
        <v>50</v>
      </c>
    </row>
    <row r="21" spans="2:12" s="1" customFormat="1" ht="16.5" customHeight="1"/>
    <row r="22" spans="2:12" s="1" customFormat="1" ht="16.5" customHeight="1"/>
    <row r="23" spans="2:12" s="1" customFormat="1" ht="20.25" customHeight="1">
      <c r="B23" s="1" t="s">
        <v>7</v>
      </c>
      <c r="D23" s="16"/>
      <c r="E23" s="16"/>
      <c r="F23" s="17"/>
      <c r="G23" s="18"/>
      <c r="H23" s="18"/>
      <c r="I23" s="18"/>
      <c r="J23" s="18"/>
      <c r="K23" s="18"/>
      <c r="L23" s="18"/>
    </row>
    <row r="24" spans="2:12" s="1" customFormat="1" ht="20.25" customHeight="1">
      <c r="B24" s="17" t="s">
        <v>23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</row>
    <row r="25" spans="2:12" s="1" customFormat="1" ht="16.5" customHeight="1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</row>
    <row r="26" spans="2:12" s="1" customFormat="1" ht="16.5" customHeight="1">
      <c r="F26" s="19"/>
      <c r="G26" s="19"/>
      <c r="H26" s="19"/>
      <c r="I26" s="19"/>
      <c r="J26" s="19"/>
      <c r="K26" s="19"/>
      <c r="L26" s="19"/>
    </row>
    <row r="27" spans="2:12" s="1" customFormat="1" ht="21" customHeight="1">
      <c r="E27" s="1" t="s">
        <v>8</v>
      </c>
    </row>
    <row r="28" spans="2:12" s="1" customFormat="1" ht="16.5">
      <c r="C28" s="23"/>
      <c r="D28" s="20"/>
      <c r="E28" s="20"/>
      <c r="F28" s="21"/>
      <c r="G28" s="20"/>
      <c r="H28" s="20"/>
      <c r="I28" s="22"/>
    </row>
    <row r="29" spans="2:12" s="1" customFormat="1" ht="139.5" customHeight="1">
      <c r="C29" s="23"/>
      <c r="F29" s="69" t="s">
        <v>51</v>
      </c>
      <c r="I29" s="23"/>
    </row>
    <row r="30" spans="2:12" s="1" customFormat="1" ht="21" customHeight="1">
      <c r="C30" s="23"/>
      <c r="D30" s="24"/>
      <c r="E30" s="24"/>
      <c r="F30" s="25" t="s">
        <v>9</v>
      </c>
      <c r="G30" s="24"/>
      <c r="H30" s="24"/>
      <c r="I30" s="26"/>
    </row>
    <row r="31" spans="2:12" s="1" customFormat="1" ht="108" customHeight="1">
      <c r="C31" s="23"/>
      <c r="F31" s="27" t="s">
        <v>10</v>
      </c>
      <c r="I31" s="23"/>
    </row>
    <row r="32" spans="2:12" s="1" customFormat="1" ht="18" customHeight="1">
      <c r="C32" s="23"/>
      <c r="D32" s="28"/>
      <c r="E32" s="28"/>
      <c r="F32" s="28"/>
      <c r="G32" s="28"/>
      <c r="H32" s="28"/>
      <c r="I32" s="29"/>
    </row>
    <row r="33" spans="2:11" s="1" customFormat="1" ht="34.5" customHeight="1"/>
    <row r="34" spans="2:11" s="1" customFormat="1" ht="15" customHeight="1">
      <c r="H34" s="30"/>
      <c r="I34" s="30"/>
      <c r="J34" s="30"/>
      <c r="K34" s="30"/>
    </row>
    <row r="35" spans="2:11" s="1" customFormat="1" ht="21" customHeight="1">
      <c r="H35" s="30"/>
      <c r="I35" s="30"/>
      <c r="J35" s="30"/>
      <c r="K35" s="30"/>
    </row>
    <row r="36" spans="2:11" s="1" customFormat="1" ht="21" customHeight="1">
      <c r="H36" s="30"/>
      <c r="I36" s="30"/>
      <c r="J36" s="30"/>
      <c r="K36" s="30"/>
    </row>
    <row r="37" spans="2:11" s="1" customFormat="1" ht="21" customHeight="1">
      <c r="H37" s="31"/>
      <c r="I37" s="30"/>
      <c r="J37" s="30"/>
      <c r="K37" s="30"/>
    </row>
    <row r="38" spans="2:11" s="1" customFormat="1" ht="21" customHeight="1">
      <c r="H38" s="30"/>
      <c r="I38" s="30"/>
      <c r="J38" s="30"/>
      <c r="K38" s="30"/>
    </row>
    <row r="39" spans="2:11" s="1" customFormat="1" ht="15" customHeight="1">
      <c r="H39" s="30"/>
      <c r="I39" s="30"/>
      <c r="J39" s="30"/>
      <c r="K39" s="30"/>
    </row>
    <row r="40" spans="2:11" s="32" customFormat="1" ht="15.5"/>
    <row r="41" spans="2:11" s="2" customFormat="1" ht="16.5">
      <c r="B41" s="1"/>
      <c r="C41" s="1"/>
      <c r="D41" s="1"/>
      <c r="E41" s="1"/>
      <c r="F41" s="1"/>
      <c r="G41" s="1"/>
    </row>
    <row r="42" spans="2:11" ht="16.5">
      <c r="B42" s="33"/>
      <c r="C42" s="33"/>
      <c r="D42" s="33"/>
      <c r="E42" s="33"/>
      <c r="F42" s="33"/>
      <c r="G42" s="33"/>
    </row>
    <row r="43" spans="2:11" ht="16.5">
      <c r="B43" s="33"/>
      <c r="C43" s="33"/>
      <c r="D43" s="33"/>
      <c r="E43" s="33"/>
      <c r="F43" s="33"/>
      <c r="G43" s="33"/>
    </row>
    <row r="44" spans="2:11" ht="16.5">
      <c r="B44" s="33"/>
      <c r="C44" s="33"/>
      <c r="D44" s="33"/>
      <c r="E44" s="33"/>
      <c r="F44" s="33"/>
      <c r="G44" s="33"/>
    </row>
    <row r="45" spans="2:11" ht="16.5">
      <c r="B45" s="33"/>
      <c r="C45" s="33"/>
      <c r="D45" s="33"/>
      <c r="E45" s="33"/>
      <c r="F45" s="33"/>
      <c r="G45" s="33"/>
    </row>
    <row r="46" spans="2:11" ht="16.5">
      <c r="B46" s="35"/>
      <c r="C46" s="35"/>
      <c r="D46" s="35"/>
      <c r="E46" s="35"/>
      <c r="F46" s="35"/>
      <c r="G46" s="35"/>
    </row>
    <row r="47" spans="2:11" ht="16.5">
      <c r="B47" s="35"/>
      <c r="C47" s="35"/>
      <c r="D47" s="35"/>
      <c r="E47" s="35"/>
      <c r="F47" s="35"/>
      <c r="G47" s="35"/>
    </row>
    <row r="48" spans="2:11" ht="16.5">
      <c r="B48" s="35"/>
      <c r="C48" s="35"/>
      <c r="D48" s="35"/>
      <c r="E48" s="35"/>
      <c r="F48" s="35"/>
      <c r="G48" s="35"/>
    </row>
  </sheetData>
  <mergeCells count="8">
    <mergeCell ref="H1:J1"/>
    <mergeCell ref="A2:J2"/>
    <mergeCell ref="C6:D6"/>
    <mergeCell ref="G6:I6"/>
    <mergeCell ref="G7:I7"/>
    <mergeCell ref="C7:D7"/>
    <mergeCell ref="C5:D5"/>
    <mergeCell ref="G5:J5"/>
  </mergeCells>
  <phoneticPr fontId="5"/>
  <pageMargins left="0.59055118110236227" right="0" top="0.78740157480314965" bottom="0.39370078740157483" header="0.51181102362204722" footer="0.11811023622047245"/>
  <pageSetup paperSize="9" scale="80" orientation="portrait" r:id="rId1"/>
  <headerFooter alignWithMargins="0"/>
  <rowBreaks count="1" manualBreakCount="1">
    <brk id="40" min="1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AA33"/>
  <sheetViews>
    <sheetView view="pageBreakPreview" zoomScaleNormal="85" zoomScaleSheetLayoutView="100" workbookViewId="0">
      <selection activeCell="F6" sqref="F6"/>
    </sheetView>
  </sheetViews>
  <sheetFormatPr defaultRowHeight="24" customHeight="1"/>
  <cols>
    <col min="1" max="1" width="9" style="60" bestFit="1" customWidth="1"/>
    <col min="2" max="2" width="9" bestFit="1" customWidth="1"/>
    <col min="3" max="3" width="13.08984375" customWidth="1"/>
    <col min="4" max="4" width="16.6328125" customWidth="1"/>
    <col min="5" max="5" width="13.36328125" customWidth="1"/>
    <col min="6" max="6" width="9" style="60" bestFit="1" customWidth="1"/>
    <col min="7" max="7" width="9" bestFit="1" customWidth="1"/>
    <col min="8" max="8" width="11.7265625" customWidth="1"/>
    <col min="9" max="9" width="16.6328125" customWidth="1"/>
  </cols>
  <sheetData>
    <row r="1" spans="1:15" ht="45.75" customHeight="1">
      <c r="I1" s="67" t="s">
        <v>37</v>
      </c>
    </row>
    <row r="2" spans="1:15" ht="24" customHeight="1">
      <c r="A2" s="99" t="str">
        <f>M2&amp;N2&amp;O2&amp;"報償品①発注計画"</f>
        <v>令和8年度報償品①発注計画</v>
      </c>
      <c r="B2" s="99"/>
      <c r="C2" s="99"/>
      <c r="D2" s="99"/>
      <c r="F2" s="99" t="str">
        <f>M2&amp;N2&amp;O2&amp;"報償品②発注計画"</f>
        <v>令和8年度報償品②発注計画</v>
      </c>
      <c r="G2" s="99"/>
      <c r="H2" s="99"/>
      <c r="I2" s="99"/>
      <c r="L2" s="78" t="s">
        <v>55</v>
      </c>
      <c r="M2" s="78" t="s">
        <v>56</v>
      </c>
      <c r="N2" s="80" t="s">
        <v>60</v>
      </c>
      <c r="O2" s="78" t="s">
        <v>57</v>
      </c>
    </row>
    <row r="3" spans="1:15" ht="24" customHeight="1">
      <c r="A3" s="81" t="s">
        <v>62</v>
      </c>
      <c r="B3" s="39"/>
      <c r="C3" s="39"/>
      <c r="D3" s="39"/>
      <c r="F3" s="81" t="s">
        <v>63</v>
      </c>
      <c r="G3" s="39"/>
      <c r="H3" s="39"/>
      <c r="I3" s="39"/>
    </row>
    <row r="4" spans="1:15" ht="24" customHeight="1">
      <c r="A4" s="100" t="s">
        <v>25</v>
      </c>
      <c r="B4" s="96"/>
      <c r="C4" s="40" t="s">
        <v>20</v>
      </c>
      <c r="D4" s="41" t="s">
        <v>16</v>
      </c>
      <c r="F4" s="100" t="s">
        <v>25</v>
      </c>
      <c r="G4" s="96"/>
      <c r="H4" s="40" t="s">
        <v>20</v>
      </c>
      <c r="I4" s="41" t="s">
        <v>16</v>
      </c>
    </row>
    <row r="5" spans="1:15" ht="24" customHeight="1">
      <c r="A5" s="82" t="s">
        <v>59</v>
      </c>
      <c r="B5" s="83" t="s">
        <v>38</v>
      </c>
      <c r="C5" s="66">
        <v>45046</v>
      </c>
      <c r="D5" s="62">
        <v>1000</v>
      </c>
      <c r="E5" s="42">
        <v>156</v>
      </c>
      <c r="F5" s="82" t="s">
        <v>59</v>
      </c>
      <c r="G5" s="83" t="s">
        <v>38</v>
      </c>
      <c r="H5" s="66">
        <v>45046</v>
      </c>
      <c r="I5" s="62">
        <v>600</v>
      </c>
      <c r="J5" s="42">
        <v>190</v>
      </c>
    </row>
    <row r="6" spans="1:15" ht="24" customHeight="1">
      <c r="A6" s="43"/>
      <c r="B6" s="44" t="s">
        <v>26</v>
      </c>
      <c r="C6" s="44" t="s">
        <v>39</v>
      </c>
      <c r="D6" s="63">
        <v>1000</v>
      </c>
      <c r="F6" s="43"/>
      <c r="G6" s="44" t="s">
        <v>26</v>
      </c>
      <c r="H6" s="44" t="s">
        <v>39</v>
      </c>
      <c r="I6" s="63">
        <v>600</v>
      </c>
    </row>
    <row r="7" spans="1:15" ht="24" customHeight="1">
      <c r="A7" s="43"/>
      <c r="B7" s="44" t="s">
        <v>27</v>
      </c>
      <c r="C7" s="44" t="s">
        <v>40</v>
      </c>
      <c r="D7" s="63">
        <v>1000</v>
      </c>
      <c r="F7" s="43"/>
      <c r="G7" s="44" t="s">
        <v>27</v>
      </c>
      <c r="H7" s="44" t="s">
        <v>40</v>
      </c>
      <c r="I7" s="63">
        <v>600</v>
      </c>
    </row>
    <row r="8" spans="1:15" ht="24" customHeight="1">
      <c r="A8" s="43"/>
      <c r="B8" s="44" t="s">
        <v>28</v>
      </c>
      <c r="C8" s="44" t="s">
        <v>41</v>
      </c>
      <c r="D8" s="63">
        <v>1000</v>
      </c>
      <c r="F8" s="43"/>
      <c r="G8" s="44" t="s">
        <v>28</v>
      </c>
      <c r="H8" s="44" t="s">
        <v>41</v>
      </c>
      <c r="I8" s="63">
        <v>600</v>
      </c>
    </row>
    <row r="9" spans="1:15" ht="24" customHeight="1">
      <c r="A9" s="43"/>
      <c r="B9" s="44" t="s">
        <v>29</v>
      </c>
      <c r="C9" s="44" t="s">
        <v>42</v>
      </c>
      <c r="D9" s="62">
        <v>1000</v>
      </c>
      <c r="F9" s="43"/>
      <c r="G9" s="44" t="s">
        <v>29</v>
      </c>
      <c r="H9" s="44" t="s">
        <v>42</v>
      </c>
      <c r="I9" s="63">
        <v>600</v>
      </c>
    </row>
    <row r="10" spans="1:15" ht="24" customHeight="1">
      <c r="A10" s="43"/>
      <c r="B10" s="44" t="s">
        <v>30</v>
      </c>
      <c r="C10" s="44" t="s">
        <v>43</v>
      </c>
      <c r="D10" s="63">
        <v>1000</v>
      </c>
      <c r="F10" s="43"/>
      <c r="G10" s="44" t="s">
        <v>30</v>
      </c>
      <c r="H10" s="44" t="s">
        <v>43</v>
      </c>
      <c r="I10" s="63">
        <v>600</v>
      </c>
    </row>
    <row r="11" spans="1:15" ht="24" customHeight="1">
      <c r="A11" s="43"/>
      <c r="B11" s="44" t="s">
        <v>31</v>
      </c>
      <c r="C11" s="44" t="s">
        <v>44</v>
      </c>
      <c r="D11" s="63">
        <v>1000</v>
      </c>
      <c r="F11" s="43"/>
      <c r="G11" s="44" t="s">
        <v>31</v>
      </c>
      <c r="H11" s="44" t="s">
        <v>44</v>
      </c>
      <c r="I11" s="63">
        <v>600</v>
      </c>
    </row>
    <row r="12" spans="1:15" ht="24" customHeight="1">
      <c r="A12" s="43"/>
      <c r="B12" s="44" t="s">
        <v>32</v>
      </c>
      <c r="C12" s="44" t="s">
        <v>45</v>
      </c>
      <c r="D12" s="63">
        <v>1000</v>
      </c>
      <c r="F12" s="43"/>
      <c r="G12" s="44" t="s">
        <v>32</v>
      </c>
      <c r="H12" s="44" t="s">
        <v>45</v>
      </c>
      <c r="I12" s="63">
        <v>600</v>
      </c>
    </row>
    <row r="13" spans="1:15" ht="24" customHeight="1">
      <c r="A13" s="43"/>
      <c r="B13" s="44" t="s">
        <v>33</v>
      </c>
      <c r="C13" s="44" t="s">
        <v>46</v>
      </c>
      <c r="D13" s="62">
        <v>1000</v>
      </c>
      <c r="F13" s="43"/>
      <c r="G13" s="44" t="s">
        <v>33</v>
      </c>
      <c r="H13" s="44" t="s">
        <v>46</v>
      </c>
      <c r="I13" s="63">
        <v>600</v>
      </c>
    </row>
    <row r="14" spans="1:15" ht="24" customHeight="1">
      <c r="A14" s="43" t="s">
        <v>61</v>
      </c>
      <c r="B14" s="44" t="s">
        <v>34</v>
      </c>
      <c r="C14" s="44" t="s">
        <v>47</v>
      </c>
      <c r="D14" s="63">
        <v>1000</v>
      </c>
      <c r="F14" s="43" t="s">
        <v>61</v>
      </c>
      <c r="G14" s="44" t="s">
        <v>34</v>
      </c>
      <c r="H14" s="44" t="s">
        <v>47</v>
      </c>
      <c r="I14" s="63">
        <v>600</v>
      </c>
    </row>
    <row r="15" spans="1:15" ht="24" customHeight="1">
      <c r="A15" s="43"/>
      <c r="B15" s="44" t="s">
        <v>35</v>
      </c>
      <c r="C15" s="44" t="s">
        <v>48</v>
      </c>
      <c r="D15" s="63">
        <v>1000</v>
      </c>
      <c r="F15" s="43"/>
      <c r="G15" s="44" t="s">
        <v>35</v>
      </c>
      <c r="H15" s="44" t="s">
        <v>48</v>
      </c>
      <c r="I15" s="63">
        <v>600</v>
      </c>
    </row>
    <row r="16" spans="1:15" ht="24" customHeight="1">
      <c r="A16" s="45"/>
      <c r="B16" s="44" t="s">
        <v>36</v>
      </c>
      <c r="C16" s="44" t="s">
        <v>49</v>
      </c>
      <c r="D16" s="84">
        <v>1000</v>
      </c>
      <c r="E16" s="85"/>
      <c r="F16" s="45"/>
      <c r="G16" s="44" t="s">
        <v>36</v>
      </c>
      <c r="H16" s="44" t="s">
        <v>49</v>
      </c>
      <c r="I16" s="84">
        <v>600</v>
      </c>
    </row>
    <row r="17" spans="1:9" s="48" customFormat="1" ht="24" customHeight="1">
      <c r="A17" s="46"/>
      <c r="B17" s="47"/>
      <c r="C17" s="47"/>
      <c r="D17" s="41" t="s">
        <v>17</v>
      </c>
      <c r="F17" s="49"/>
      <c r="G17" s="50"/>
      <c r="H17" s="50"/>
      <c r="I17" s="41" t="s">
        <v>17</v>
      </c>
    </row>
    <row r="18" spans="1:9" ht="24" customHeight="1">
      <c r="A18" s="51"/>
      <c r="B18" s="52"/>
      <c r="C18" s="52"/>
      <c r="D18" s="61">
        <f>SUM(D5:D16)</f>
        <v>12000</v>
      </c>
      <c r="F18" s="51"/>
      <c r="G18" s="52"/>
      <c r="H18" s="52"/>
      <c r="I18" s="61">
        <f>SUM(I5:I16)</f>
        <v>7200</v>
      </c>
    </row>
    <row r="19" spans="1:9" s="48" customFormat="1" ht="24" customHeight="1">
      <c r="A19" s="53"/>
      <c r="B19" s="54"/>
      <c r="C19" s="54"/>
      <c r="D19" s="41" t="s">
        <v>18</v>
      </c>
      <c r="F19" s="51"/>
      <c r="G19" s="52"/>
      <c r="H19" s="52"/>
      <c r="I19" s="41" t="s">
        <v>18</v>
      </c>
    </row>
    <row r="20" spans="1:9" ht="24" customHeight="1">
      <c r="A20" s="55"/>
      <c r="B20" s="56"/>
      <c r="C20" s="56"/>
      <c r="D20" s="61">
        <f>ROUND(D18/12,0)</f>
        <v>1000</v>
      </c>
      <c r="F20" s="55"/>
      <c r="G20" s="56"/>
      <c r="H20" s="56"/>
      <c r="I20" s="61">
        <f>ROUND(I18/12,0)</f>
        <v>600</v>
      </c>
    </row>
    <row r="21" spans="1:9" ht="24" customHeight="1">
      <c r="A21" s="57"/>
      <c r="B21" s="58"/>
      <c r="C21" s="68"/>
      <c r="F21" s="57"/>
      <c r="G21" s="58"/>
      <c r="H21" s="68"/>
    </row>
    <row r="23" spans="1:9" ht="20.25" customHeight="1">
      <c r="A23" s="101" t="str">
        <f>"【"&amp;M2&amp;N2&amp;O2&amp;"発注予定数】"</f>
        <v>【令和8年度発注予定数】</v>
      </c>
      <c r="B23" s="101"/>
      <c r="C23" s="101"/>
      <c r="D23" s="101"/>
      <c r="F23" s="103" t="str">
        <f>"【"&amp;M2&amp;N2&amp;O2&amp;"発注予定数】"</f>
        <v>【令和8年度発注予定数】</v>
      </c>
      <c r="G23" s="103"/>
      <c r="H23" s="103"/>
      <c r="I23" s="103"/>
    </row>
    <row r="24" spans="1:9" ht="20.25" customHeight="1">
      <c r="A24" s="102" t="s">
        <v>68</v>
      </c>
      <c r="B24" s="102"/>
      <c r="C24" s="102"/>
      <c r="D24" s="102"/>
      <c r="F24" s="103" t="s">
        <v>69</v>
      </c>
      <c r="G24" s="103"/>
      <c r="H24" s="103"/>
      <c r="I24" s="103"/>
    </row>
    <row r="25" spans="1:9" ht="24" customHeight="1">
      <c r="A25" s="98" t="s">
        <v>13</v>
      </c>
      <c r="B25" s="98"/>
      <c r="C25" s="98"/>
      <c r="D25" s="98"/>
      <c r="E25" s="98"/>
      <c r="F25" s="98"/>
      <c r="G25" s="98"/>
      <c r="H25" s="98"/>
      <c r="I25" s="98"/>
    </row>
    <row r="26" spans="1:9" ht="24" customHeight="1">
      <c r="A26" s="59"/>
      <c r="B26" s="59"/>
      <c r="C26" s="59"/>
      <c r="D26" s="59"/>
      <c r="F26" s="59"/>
      <c r="G26" s="59"/>
      <c r="H26" s="59"/>
      <c r="I26" s="59"/>
    </row>
    <row r="33" spans="27:27" ht="24" customHeight="1">
      <c r="AA33" s="79"/>
    </row>
  </sheetData>
  <mergeCells count="9">
    <mergeCell ref="A25:I25"/>
    <mergeCell ref="A2:D2"/>
    <mergeCell ref="F2:I2"/>
    <mergeCell ref="A4:B4"/>
    <mergeCell ref="F4:G4"/>
    <mergeCell ref="A23:D23"/>
    <mergeCell ref="A24:D24"/>
    <mergeCell ref="F24:I24"/>
    <mergeCell ref="F23:I23"/>
  </mergeCells>
  <phoneticPr fontId="5"/>
  <printOptions horizontalCentered="1"/>
  <pageMargins left="0.78740157480314965" right="0.39370078740157483" top="0.74803149606299213" bottom="0.74803149606299213" header="0.31496062992125984" footer="0.31496062992125984"/>
  <pageSetup paperSize="9" scale="8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20172-62F7-4121-959D-3EF2A4ADB4FF}">
  <sheetPr>
    <tabColor rgb="FFFFFF00"/>
  </sheetPr>
  <dimension ref="B1:J49"/>
  <sheetViews>
    <sheetView workbookViewId="0">
      <selection activeCell="F6" sqref="F6"/>
    </sheetView>
  </sheetViews>
  <sheetFormatPr defaultRowHeight="13"/>
  <sheetData>
    <row r="1" spans="2:10" ht="14">
      <c r="I1" s="104" t="s">
        <v>37</v>
      </c>
      <c r="J1" s="104"/>
    </row>
    <row r="4" spans="2:10">
      <c r="B4" t="s">
        <v>71</v>
      </c>
    </row>
    <row r="5" spans="2:10">
      <c r="B5" t="s">
        <v>72</v>
      </c>
    </row>
    <row r="6" spans="2:10">
      <c r="B6" t="s">
        <v>73</v>
      </c>
    </row>
    <row r="29" spans="2:5">
      <c r="B29" t="s">
        <v>74</v>
      </c>
      <c r="E29" t="s">
        <v>75</v>
      </c>
    </row>
    <row r="49" spans="3:3">
      <c r="C49" t="s">
        <v>76</v>
      </c>
    </row>
  </sheetData>
  <mergeCells count="1">
    <mergeCell ref="I1:J1"/>
  </mergeCells>
  <phoneticPr fontId="5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条件書</vt:lpstr>
      <vt:lpstr>発注計画</vt:lpstr>
      <vt:lpstr>物品参考イメージ</vt:lpstr>
      <vt:lpstr>条件書!Print_Area</vt:lpstr>
      <vt:lpstr>発注計画!Print_Area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　小売物価　來間</dc:creator>
  <cp:lastModifiedBy>0007501</cp:lastModifiedBy>
  <cp:lastPrinted>2026-03-03T00:47:23Z</cp:lastPrinted>
  <dcterms:created xsi:type="dcterms:W3CDTF">2018-09-14T01:15:26Z</dcterms:created>
  <dcterms:modified xsi:type="dcterms:W3CDTF">2026-03-09T08:39:03Z</dcterms:modified>
</cp:coreProperties>
</file>