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/>
  <mc:AlternateContent xmlns:mc="http://schemas.openxmlformats.org/markup-compatibility/2006">
    <mc:Choice Requires="x15">
      <x15ac:absPath xmlns:x15ac="http://schemas.microsoft.com/office/spreadsheetml/2010/11/ac" url="\\nns005\総務課\総務係\04_文書管理\コピー機\R8(浄書高速）\"/>
    </mc:Choice>
  </mc:AlternateContent>
  <xr:revisionPtr revIDLastSave="0" documentId="13_ncr:1_{281EED9E-399D-462C-98A0-FCF3ACD4549C}" xr6:coauthVersionLast="36" xr6:coauthVersionMax="47" xr10:uidLastSave="{00000000-0000-0000-0000-000000000000}"/>
  <bookViews>
    <workbookView xWindow="-110" yWindow="-110" windowWidth="23260" windowHeight="12460" xr2:uid="{00000000-000D-0000-FFFF-FFFF00000000}"/>
  </bookViews>
  <sheets>
    <sheet name="計算用" sheetId="1" r:id="rId1"/>
  </sheets>
  <definedNames>
    <definedName name="_xlnm.Print_Area" localSheetId="0">計算用!$A$1:$K$54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7" i="1"/>
  <c r="F39" i="1" l="1"/>
  <c r="H14" i="1"/>
  <c r="H13" i="1"/>
  <c r="H18" i="1"/>
  <c r="H17" i="1"/>
  <c r="F37" i="1"/>
  <c r="F41" i="1"/>
  <c r="F40" i="1"/>
  <c r="F42" i="1"/>
  <c r="H7" i="1"/>
  <c r="H8" i="1"/>
  <c r="F43" i="1" l="1"/>
  <c r="I17" i="1"/>
  <c r="I13" i="1"/>
  <c r="I7" i="1"/>
  <c r="E3" i="1" l="1"/>
</calcChain>
</file>

<file path=xl/sharedStrings.xml><?xml version="1.0" encoding="utf-8"?>
<sst xmlns="http://schemas.openxmlformats.org/spreadsheetml/2006/main" count="98" uniqueCount="61">
  <si>
    <t>（1円未満の端数は切り捨て）</t>
    <rPh sb="2" eb="5">
      <t>エンミマン</t>
    </rPh>
    <rPh sb="6" eb="8">
      <t>ハスウ</t>
    </rPh>
    <rPh sb="9" eb="10">
      <t>キ</t>
    </rPh>
    <rPh sb="11" eb="12">
      <t>ス</t>
    </rPh>
    <phoneticPr fontId="1"/>
  </si>
  <si>
    <t>モノクロ</t>
    <phoneticPr fontId="1"/>
  </si>
  <si>
    <t>フルカラー</t>
    <phoneticPr fontId="1"/>
  </si>
  <si>
    <t>本体価格
（搬入設置費用を含む）</t>
    <rPh sb="0" eb="4">
      <t>ホンタイカカク</t>
    </rPh>
    <phoneticPr fontId="1"/>
  </si>
  <si>
    <t>月額リース料金</t>
    <rPh sb="0" eb="2">
      <t>ゲツガク</t>
    </rPh>
    <rPh sb="5" eb="7">
      <t>リョウキン</t>
    </rPh>
    <phoneticPr fontId="1"/>
  </si>
  <si>
    <t>５年分（６０ヶ月）</t>
    <rPh sb="1" eb="2">
      <t>ネン</t>
    </rPh>
    <rPh sb="2" eb="3">
      <t>ブン</t>
    </rPh>
    <rPh sb="7" eb="8">
      <t>ゲツ</t>
    </rPh>
    <phoneticPr fontId="1"/>
  </si>
  <si>
    <t>合計</t>
    <rPh sb="0" eb="2">
      <t>ゴウケイ</t>
    </rPh>
    <phoneticPr fontId="1"/>
  </si>
  <si>
    <t>月間想定枚数</t>
    <rPh sb="0" eb="1">
      <t>ゲツ</t>
    </rPh>
    <phoneticPr fontId="1"/>
  </si>
  <si>
    <t>ブラック</t>
    <phoneticPr fontId="1"/>
  </si>
  <si>
    <t>マゼンタ</t>
    <phoneticPr fontId="1"/>
  </si>
  <si>
    <t>シアン</t>
    <phoneticPr fontId="1"/>
  </si>
  <si>
    <t>イエロー</t>
    <phoneticPr fontId="1"/>
  </si>
  <si>
    <t>枚</t>
    <rPh sb="0" eb="1">
      <t>マイ</t>
    </rPh>
    <phoneticPr fontId="1"/>
  </si>
  <si>
    <t>…(あ)</t>
    <phoneticPr fontId="1"/>
  </si>
  <si>
    <t>…(い)</t>
    <phoneticPr fontId="1"/>
  </si>
  <si>
    <t>…(う)</t>
    <phoneticPr fontId="1"/>
  </si>
  <si>
    <t>…(え)</t>
    <phoneticPr fontId="1"/>
  </si>
  <si>
    <t>…(お)</t>
    <phoneticPr fontId="1"/>
  </si>
  <si>
    <t>円</t>
    <rPh sb="0" eb="1">
      <t>エン</t>
    </rPh>
    <phoneticPr fontId="1"/>
  </si>
  <si>
    <t>…ア</t>
    <phoneticPr fontId="1"/>
  </si>
  <si>
    <t>…イ</t>
    <phoneticPr fontId="1"/>
  </si>
  <si>
    <t>…ウ</t>
    <phoneticPr fontId="1"/>
  </si>
  <si>
    <t>…エ</t>
    <phoneticPr fontId="1"/>
  </si>
  <si>
    <t>１本につき</t>
    <rPh sb="1" eb="2">
      <t>ポン</t>
    </rPh>
    <phoneticPr fontId="1"/>
  </si>
  <si>
    <t>インク購入価格÷印刷可能枚数(あ)</t>
    <phoneticPr fontId="1"/>
  </si>
  <si>
    <t>インク購入価格÷印刷可能枚数(い)</t>
    <phoneticPr fontId="1"/>
  </si>
  <si>
    <t>インク購入価格÷印刷可能枚数(う)</t>
    <phoneticPr fontId="1"/>
  </si>
  <si>
    <t>インク購入価格÷印刷可能枚数(え)</t>
    <phoneticPr fontId="1"/>
  </si>
  <si>
    <t>インク購入価格÷印刷可能枚数(お)</t>
    <phoneticPr fontId="1"/>
  </si>
  <si>
    <t>入札総額（税別）</t>
    <rPh sb="0" eb="2">
      <t>ニュウサツ</t>
    </rPh>
    <rPh sb="2" eb="4">
      <t>ソウガク</t>
    </rPh>
    <rPh sb="5" eb="7">
      <t>ゼイベツ</t>
    </rPh>
    <phoneticPr fontId="1"/>
  </si>
  <si>
    <t>月額料金</t>
    <rPh sb="0" eb="2">
      <t>ゲツガク</t>
    </rPh>
    <rPh sb="2" eb="4">
      <t>リョウキン</t>
    </rPh>
    <phoneticPr fontId="1"/>
  </si>
  <si>
    <t>①機械</t>
    <rPh sb="1" eb="3">
      <t>キカイ</t>
    </rPh>
    <phoneticPr fontId="1"/>
  </si>
  <si>
    <t>②機械</t>
    <rPh sb="1" eb="3">
      <t>キカイ</t>
    </rPh>
    <phoneticPr fontId="1"/>
  </si>
  <si>
    <t>保守費（納入後５年間）</t>
    <rPh sb="0" eb="3">
      <t>ホシュヒ</t>
    </rPh>
    <rPh sb="4" eb="7">
      <t>ノウニュウゴ</t>
    </rPh>
    <rPh sb="8" eb="10">
      <t>ネンカン</t>
    </rPh>
    <phoneticPr fontId="1"/>
  </si>
  <si>
    <t>色</t>
    <rPh sb="0" eb="1">
      <t>イロ</t>
    </rPh>
    <phoneticPr fontId="1"/>
  </si>
  <si>
    <t>【１】インク１本あたりの印刷可能枚数　（カタログ値を記入）</t>
    <rPh sb="7" eb="8">
      <t>ポン</t>
    </rPh>
    <rPh sb="12" eb="18">
      <t>インサツカノウマイスウ</t>
    </rPh>
    <rPh sb="24" eb="25">
      <t>チ</t>
    </rPh>
    <rPh sb="26" eb="28">
      <t>キニュウ</t>
    </rPh>
    <phoneticPr fontId="1"/>
  </si>
  <si>
    <t>【２】インク購入の契約単価</t>
    <rPh sb="6" eb="8">
      <t>コウニュウ</t>
    </rPh>
    <rPh sb="9" eb="11">
      <t>ケイヤク</t>
    </rPh>
    <rPh sb="11" eb="13">
      <t>タンカ</t>
    </rPh>
    <phoneticPr fontId="1"/>
  </si>
  <si>
    <t>【３】１枚あたりの算出単価</t>
    <rPh sb="4" eb="5">
      <t>マイ</t>
    </rPh>
    <rPh sb="11" eb="13">
      <t>タンカ</t>
    </rPh>
    <phoneticPr fontId="1"/>
  </si>
  <si>
    <t>Ⅰ</t>
    <phoneticPr fontId="1"/>
  </si>
  <si>
    <t>Ⅱ</t>
    <phoneticPr fontId="1"/>
  </si>
  <si>
    <r>
      <rPr>
        <sz val="18"/>
        <color theme="1"/>
        <rFont val="Yu Gothic"/>
        <family val="3"/>
        <charset val="128"/>
        <scheme val="minor"/>
      </rPr>
      <t>※</t>
    </r>
    <r>
      <rPr>
        <sz val="28"/>
        <color theme="1"/>
        <rFont val="Yu Gothic"/>
        <family val="2"/>
        <scheme val="minor"/>
      </rPr>
      <t>Ⅲ</t>
    </r>
    <phoneticPr fontId="1"/>
  </si>
  <si>
    <t>Ⅰ+Ⅱ+Ⅲ</t>
    <phoneticPr fontId="1"/>
  </si>
  <si>
    <t>単価</t>
    <rPh sb="0" eb="2">
      <t>タンカ</t>
    </rPh>
    <phoneticPr fontId="1"/>
  </si>
  <si>
    <t>（年間枚数）</t>
    <rPh sb="2" eb="3">
      <t>カン</t>
    </rPh>
    <rPh sb="3" eb="5">
      <t>マイスウ</t>
    </rPh>
    <phoneticPr fontId="1"/>
  </si>
  <si>
    <t>料金単価</t>
    <phoneticPr fontId="1"/>
  </si>
  <si>
    <t>【※Ⅲ　単価の算出根拠】</t>
    <phoneticPr fontId="1"/>
  </si>
  <si>
    <t>内　訳　書</t>
    <rPh sb="0" eb="1">
      <t>ウチ</t>
    </rPh>
    <rPh sb="2" eb="3">
      <t>ワケ</t>
    </rPh>
    <rPh sb="4" eb="5">
      <t>ショ</t>
    </rPh>
    <phoneticPr fontId="1"/>
  </si>
  <si>
    <t>入　札　者</t>
  </si>
  <si>
    <t>商号又は名称</t>
  </si>
  <si>
    <t>代表者又は受任者役職氏名</t>
    <phoneticPr fontId="1"/>
  </si>
  <si>
    <t>Ⅲ</t>
    <phoneticPr fontId="1"/>
  </si>
  <si>
    <t>モノクロ（a）</t>
    <phoneticPr fontId="1"/>
  </si>
  <si>
    <t>フルカラー（f）</t>
    <phoneticPr fontId="1"/>
  </si>
  <si>
    <t>…a</t>
    <phoneticPr fontId="1"/>
  </si>
  <si>
    <t>…b</t>
    <phoneticPr fontId="1"/>
  </si>
  <si>
    <t>…c</t>
    <phoneticPr fontId="1"/>
  </si>
  <si>
    <t>…d</t>
    <phoneticPr fontId="1"/>
  </si>
  <si>
    <t>…e</t>
    <phoneticPr fontId="1"/>
  </si>
  <si>
    <t>…f=b+c+d+e</t>
    <phoneticPr fontId="1"/>
  </si>
  <si>
    <t>リース会社名</t>
    <phoneticPr fontId="1"/>
  </si>
  <si>
    <t>・　賃貸借をリース会社が担う場合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</si>
</sst>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#,##0_ "/>
    <numFmt numFmtId="177" formatCode="#,##0.00_ "/>
    <numFmt numFmtId="178" formatCode="#,##0_);[Red]\(#,##0\)"/>
  </numFmts>
  <fonts count="1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22"/>
      <color theme="1"/>
      <name val="Yu Gothic"/>
      <family val="2"/>
      <scheme val="minor"/>
    </font>
    <font>
      <sz val="22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18"/>
      <color rgb="FFFF0000"/>
      <name val="Yu Gothic"/>
      <family val="3"/>
      <charset val="128"/>
      <scheme val="minor"/>
    </font>
    <font>
      <sz val="28"/>
      <color theme="1"/>
      <name val="Yu Gothic"/>
      <family val="2"/>
      <scheme val="minor"/>
    </font>
    <font>
      <sz val="28"/>
      <color theme="1"/>
      <name val="Yu Gothic"/>
      <family val="3"/>
      <charset val="128"/>
      <scheme val="minor"/>
    </font>
    <font>
      <sz val="36"/>
      <color theme="1"/>
      <name val="Yu Gothic"/>
      <family val="3"/>
      <charset val="128"/>
      <scheme val="minor"/>
    </font>
    <font>
      <sz val="28"/>
      <color rgb="FFFF0000"/>
      <name val="Yu Gothic"/>
      <family val="3"/>
      <charset val="128"/>
      <scheme val="minor"/>
    </font>
    <font>
      <b/>
      <sz val="11"/>
      <color rgb="FF0000CC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sz val="11"/>
      <name val="Yu Gothic"/>
      <family val="3"/>
      <charset val="128"/>
      <scheme val="minor"/>
    </font>
    <font>
      <sz val="20"/>
      <color theme="1"/>
      <name val="Yu Gothic"/>
      <family val="2"/>
      <scheme val="minor"/>
    </font>
    <font>
      <sz val="12"/>
      <color rgb="FF000000"/>
      <name val="BIZ UD明朝 Medium"/>
      <family val="1"/>
      <charset val="128"/>
    </font>
    <font>
      <sz val="11"/>
      <color theme="1"/>
      <name val="Yu Gothic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/>
    </xf>
    <xf numFmtId="176" fontId="0" fillId="0" borderId="3" xfId="0" applyNumberFormat="1" applyBorder="1" applyAlignment="1">
      <alignment horizontal="center"/>
    </xf>
    <xf numFmtId="176" fontId="0" fillId="0" borderId="0" xfId="0" applyNumberFormat="1" applyAlignment="1">
      <alignment horizontal="center"/>
    </xf>
    <xf numFmtId="176" fontId="0" fillId="0" borderId="0" xfId="0" applyNumberFormat="1"/>
    <xf numFmtId="176" fontId="0" fillId="0" borderId="1" xfId="0" applyNumberFormat="1" applyBorder="1" applyAlignment="1">
      <alignment horizontal="right"/>
    </xf>
    <xf numFmtId="178" fontId="0" fillId="0" borderId="1" xfId="0" applyNumberForma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78" fontId="0" fillId="0" borderId="3" xfId="0" applyNumberFormat="1" applyBorder="1"/>
    <xf numFmtId="177" fontId="0" fillId="0" borderId="1" xfId="0" applyNumberFormat="1" applyBorder="1" applyAlignment="1">
      <alignment horizontal="center"/>
    </xf>
    <xf numFmtId="178" fontId="0" fillId="0" borderId="3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0" fillId="0" borderId="23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6" fontId="10" fillId="2" borderId="1" xfId="0" applyNumberFormat="1" applyFont="1" applyFill="1" applyBorder="1"/>
    <xf numFmtId="176" fontId="10" fillId="2" borderId="1" xfId="0" applyNumberFormat="1" applyFont="1" applyFill="1" applyBorder="1" applyAlignment="1">
      <alignment horizontal="right"/>
    </xf>
    <xf numFmtId="0" fontId="0" fillId="3" borderId="1" xfId="0" applyFill="1" applyBorder="1" applyAlignment="1">
      <alignment horizontal="center"/>
    </xf>
    <xf numFmtId="177" fontId="11" fillId="3" borderId="3" xfId="0" applyNumberFormat="1" applyFont="1" applyFill="1" applyBorder="1"/>
    <xf numFmtId="177" fontId="11" fillId="3" borderId="1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176" fontId="12" fillId="0" borderId="1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4" fillId="0" borderId="0" xfId="0" applyFont="1"/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1" xfId="0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5" fontId="9" fillId="0" borderId="16" xfId="0" applyNumberFormat="1" applyFont="1" applyBorder="1" applyAlignment="1">
      <alignment horizontal="center"/>
    </xf>
    <xf numFmtId="5" fontId="9" fillId="0" borderId="12" xfId="0" applyNumberFormat="1" applyFont="1" applyBorder="1" applyAlignment="1">
      <alignment horizontal="center"/>
    </xf>
    <xf numFmtId="5" fontId="9" fillId="0" borderId="8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13" fillId="0" borderId="17" xfId="0" applyFont="1" applyBorder="1" applyAlignment="1">
      <alignment horizontal="left"/>
    </xf>
    <xf numFmtId="0" fontId="13" fillId="0" borderId="18" xfId="0" applyFont="1" applyBorder="1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0" fillId="0" borderId="9" xfId="0" applyNumberFormat="1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176" fontId="5" fillId="0" borderId="0" xfId="0" applyNumberFormat="1" applyFont="1" applyAlignment="1">
      <alignment horizontal="right"/>
    </xf>
    <xf numFmtId="178" fontId="0" fillId="0" borderId="9" xfId="0" applyNumberFormat="1" applyBorder="1" applyAlignment="1">
      <alignment horizontal="right"/>
    </xf>
    <xf numFmtId="178" fontId="0" fillId="0" borderId="10" xfId="0" applyNumberFormat="1" applyBorder="1" applyAlignment="1">
      <alignment horizontal="right"/>
    </xf>
    <xf numFmtId="176" fontId="10" fillId="2" borderId="3" xfId="0" applyNumberFormat="1" applyFont="1" applyFill="1" applyBorder="1" applyAlignment="1">
      <alignment horizontal="center"/>
    </xf>
    <xf numFmtId="176" fontId="10" fillId="2" borderId="15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Alignment="1"/>
    <xf numFmtId="0" fontId="15" fillId="0" borderId="25" xfId="0" applyFont="1" applyBorder="1" applyAlignment="1"/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44</xdr:row>
      <xdr:rowOff>209550</xdr:rowOff>
    </xdr:from>
    <xdr:to>
      <xdr:col>10</xdr:col>
      <xdr:colOff>19050</xdr:colOff>
      <xdr:row>53</xdr:row>
      <xdr:rowOff>19050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BB20542-728A-4187-B322-F01CCD24B0EE}"/>
            </a:ext>
          </a:extLst>
        </xdr:cNvPr>
        <xdr:cNvSpPr/>
      </xdr:nvSpPr>
      <xdr:spPr>
        <a:xfrm>
          <a:off x="2124075" y="11353800"/>
          <a:ext cx="8296275" cy="18669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1"/>
  <sheetViews>
    <sheetView tabSelected="1" view="pageBreakPreview" topLeftCell="A4" zoomScaleNormal="100" zoomScaleSheetLayoutView="100" workbookViewId="0">
      <selection activeCell="A9" sqref="A9:XFD10"/>
    </sheetView>
  </sheetViews>
  <sheetFormatPr defaultRowHeight="18"/>
  <cols>
    <col min="1" max="1" width="10.08203125" bestFit="1" customWidth="1"/>
    <col min="2" max="2" width="20.58203125" bestFit="1" customWidth="1"/>
    <col min="3" max="3" width="15.1640625" customWidth="1"/>
    <col min="4" max="4" width="12.9140625" customWidth="1"/>
    <col min="5" max="5" width="19.08203125" customWidth="1"/>
    <col min="6" max="6" width="15.1640625" customWidth="1"/>
    <col min="7" max="7" width="4.08203125" style="1" customWidth="1"/>
    <col min="8" max="9" width="18.33203125" bestFit="1" customWidth="1"/>
    <col min="10" max="10" width="2.6640625" style="5" bestFit="1" customWidth="1"/>
    <col min="11" max="11" width="1.75" customWidth="1"/>
  </cols>
  <sheetData>
    <row r="1" spans="1:12" ht="45">
      <c r="A1" s="42" t="s">
        <v>46</v>
      </c>
      <c r="B1" s="42"/>
      <c r="C1" s="42"/>
      <c r="D1" s="42"/>
      <c r="E1" s="42"/>
      <c r="F1" s="42"/>
      <c r="G1" s="42"/>
      <c r="H1" s="42"/>
      <c r="I1" s="42"/>
      <c r="J1" s="42"/>
    </row>
    <row r="2" spans="1:12" ht="35.5" thickBot="1">
      <c r="B2" s="12"/>
      <c r="C2" s="13"/>
      <c r="D2" s="13"/>
      <c r="E2" s="13"/>
      <c r="F2" s="13"/>
      <c r="G2" s="13"/>
      <c r="H2" s="13"/>
      <c r="I2" s="13"/>
      <c r="J2" s="13"/>
    </row>
    <row r="3" spans="1:12" ht="45.5" thickBot="1">
      <c r="A3" s="45" t="s">
        <v>29</v>
      </c>
      <c r="B3" s="45"/>
      <c r="C3" s="46" t="s">
        <v>41</v>
      </c>
      <c r="D3" s="47"/>
      <c r="E3" s="48">
        <f>I7+I13+I17</f>
        <v>0</v>
      </c>
      <c r="F3" s="49"/>
      <c r="G3" s="49"/>
      <c r="H3" s="49"/>
      <c r="I3" s="49"/>
      <c r="J3" s="50"/>
    </row>
    <row r="4" spans="1:12" ht="35">
      <c r="B4" s="12"/>
      <c r="C4" s="13"/>
      <c r="D4" s="13"/>
      <c r="E4" s="13"/>
      <c r="F4" s="13"/>
      <c r="G4" s="13"/>
      <c r="H4" s="13"/>
      <c r="I4" s="13"/>
      <c r="J4" s="13"/>
    </row>
    <row r="5" spans="1:12">
      <c r="B5" s="51" t="s">
        <v>0</v>
      </c>
      <c r="C5" s="51"/>
      <c r="D5" s="51"/>
      <c r="E5" s="51"/>
      <c r="F5" s="51"/>
      <c r="G5" s="51"/>
      <c r="H5" s="51"/>
      <c r="I5" s="51"/>
      <c r="J5" s="51"/>
    </row>
    <row r="6" spans="1:12">
      <c r="A6" s="66" t="s">
        <v>38</v>
      </c>
      <c r="B6" s="54" t="s">
        <v>3</v>
      </c>
      <c r="C6" s="55"/>
      <c r="D6" s="6"/>
      <c r="E6" s="39" t="s">
        <v>4</v>
      </c>
      <c r="F6" s="40"/>
      <c r="G6" s="41"/>
      <c r="H6" s="2" t="s">
        <v>5</v>
      </c>
      <c r="I6" s="43" t="s">
        <v>6</v>
      </c>
      <c r="J6" s="44"/>
    </row>
    <row r="7" spans="1:12">
      <c r="A7" s="67"/>
      <c r="B7" s="56"/>
      <c r="C7" s="57"/>
      <c r="D7" s="2" t="s">
        <v>31</v>
      </c>
      <c r="E7" s="77"/>
      <c r="F7" s="78"/>
      <c r="G7" s="7" t="s">
        <v>18</v>
      </c>
      <c r="H7" s="10">
        <f>E7*60</f>
        <v>0</v>
      </c>
      <c r="I7" s="61">
        <f>H7+H8</f>
        <v>0</v>
      </c>
      <c r="J7" s="63" t="s">
        <v>38</v>
      </c>
    </row>
    <row r="8" spans="1:12">
      <c r="A8" s="67"/>
      <c r="B8" s="58"/>
      <c r="C8" s="59"/>
      <c r="D8" s="2" t="s">
        <v>32</v>
      </c>
      <c r="E8" s="77"/>
      <c r="F8" s="78"/>
      <c r="G8" s="7" t="s">
        <v>18</v>
      </c>
      <c r="H8" s="10">
        <f>E8*60</f>
        <v>0</v>
      </c>
      <c r="I8" s="62"/>
      <c r="J8" s="64"/>
    </row>
    <row r="9" spans="1:12">
      <c r="D9" s="1"/>
      <c r="E9" s="1"/>
      <c r="F9" s="1"/>
      <c r="H9" s="1"/>
      <c r="I9" s="4"/>
    </row>
    <row r="10" spans="1:12">
      <c r="B10" s="87" t="s">
        <v>60</v>
      </c>
      <c r="C10" s="87"/>
      <c r="D10" s="88" t="s">
        <v>59</v>
      </c>
      <c r="E10" s="88"/>
      <c r="F10" s="88"/>
      <c r="G10" s="88"/>
      <c r="H10" s="88"/>
      <c r="I10" s="88"/>
      <c r="J10" s="87"/>
      <c r="K10" s="87"/>
    </row>
    <row r="11" spans="1:12">
      <c r="D11" s="33"/>
      <c r="E11" s="33"/>
      <c r="F11" s="33"/>
      <c r="G11" s="33"/>
      <c r="H11" s="33"/>
      <c r="I11" s="34"/>
    </row>
    <row r="12" spans="1:12">
      <c r="A12" s="66" t="s">
        <v>39</v>
      </c>
      <c r="B12" s="79" t="s">
        <v>33</v>
      </c>
      <c r="C12" s="80"/>
      <c r="D12" s="6"/>
      <c r="E12" s="39" t="s">
        <v>30</v>
      </c>
      <c r="F12" s="40"/>
      <c r="G12" s="41"/>
      <c r="H12" s="2" t="s">
        <v>5</v>
      </c>
      <c r="I12" s="43" t="s">
        <v>6</v>
      </c>
      <c r="J12" s="44"/>
      <c r="L12" s="5"/>
    </row>
    <row r="13" spans="1:12">
      <c r="A13" s="67"/>
      <c r="B13" s="81"/>
      <c r="C13" s="82"/>
      <c r="D13" s="2" t="s">
        <v>31</v>
      </c>
      <c r="E13" s="77"/>
      <c r="F13" s="78"/>
      <c r="G13" s="7"/>
      <c r="H13" s="32">
        <f>E13*60</f>
        <v>0</v>
      </c>
      <c r="I13" s="61">
        <f>H13+H14</f>
        <v>0</v>
      </c>
      <c r="J13" s="63" t="s">
        <v>39</v>
      </c>
    </row>
    <row r="14" spans="1:12">
      <c r="A14" s="67"/>
      <c r="B14" s="83"/>
      <c r="C14" s="84"/>
      <c r="D14" s="2" t="s">
        <v>32</v>
      </c>
      <c r="E14" s="77"/>
      <c r="F14" s="78"/>
      <c r="G14" s="7"/>
      <c r="H14" s="32">
        <f>E14*60</f>
        <v>0</v>
      </c>
      <c r="I14" s="62"/>
      <c r="J14" s="64"/>
    </row>
    <row r="15" spans="1:12">
      <c r="B15" s="5"/>
      <c r="C15" s="1"/>
      <c r="D15" s="8"/>
      <c r="E15" s="8"/>
      <c r="F15" s="8"/>
      <c r="G15" s="8"/>
      <c r="H15" s="8"/>
      <c r="I15" s="9"/>
    </row>
    <row r="16" spans="1:12">
      <c r="A16" s="67" t="s">
        <v>40</v>
      </c>
      <c r="B16" s="85" t="s">
        <v>44</v>
      </c>
      <c r="C16" s="2" t="s">
        <v>34</v>
      </c>
      <c r="D16" s="28" t="s">
        <v>42</v>
      </c>
      <c r="E16" s="31" t="s">
        <v>7</v>
      </c>
      <c r="F16" s="2" t="s">
        <v>43</v>
      </c>
      <c r="G16" s="2"/>
      <c r="H16" s="2" t="s">
        <v>5</v>
      </c>
      <c r="I16" s="43" t="s">
        <v>6</v>
      </c>
      <c r="J16" s="44"/>
    </row>
    <row r="17" spans="1:10">
      <c r="A17" s="67"/>
      <c r="B17" s="86"/>
      <c r="C17" s="3" t="s">
        <v>51</v>
      </c>
      <c r="D17" s="29"/>
      <c r="E17" s="14">
        <v>201000</v>
      </c>
      <c r="F17" s="14">
        <f>E17*12</f>
        <v>2412000</v>
      </c>
      <c r="G17" s="16" t="s">
        <v>12</v>
      </c>
      <c r="H17" s="11">
        <f>D17*E17*60</f>
        <v>0</v>
      </c>
      <c r="I17" s="75">
        <f>H17+H18</f>
        <v>0</v>
      </c>
      <c r="J17" s="63" t="s">
        <v>50</v>
      </c>
    </row>
    <row r="18" spans="1:10">
      <c r="A18" s="67"/>
      <c r="B18" s="64"/>
      <c r="C18" s="3" t="s">
        <v>52</v>
      </c>
      <c r="D18" s="29"/>
      <c r="E18" s="14">
        <v>41000</v>
      </c>
      <c r="F18" s="14">
        <f>E18*12</f>
        <v>492000</v>
      </c>
      <c r="G18" s="16" t="s">
        <v>12</v>
      </c>
      <c r="H18" s="11">
        <f>D18*E18*60</f>
        <v>0</v>
      </c>
      <c r="I18" s="76"/>
      <c r="J18" s="64"/>
    </row>
    <row r="20" spans="1:10" ht="35.4" customHeight="1" thickBot="1">
      <c r="B20" s="18"/>
      <c r="C20" s="60"/>
      <c r="D20" s="60"/>
      <c r="E20" s="60"/>
      <c r="F20" s="60"/>
      <c r="G20" s="60"/>
      <c r="H20" s="60"/>
      <c r="I20" s="74"/>
      <c r="J20" s="74"/>
    </row>
    <row r="21" spans="1:10" ht="32.5">
      <c r="A21" s="52" t="s">
        <v>45</v>
      </c>
      <c r="B21" s="53"/>
      <c r="C21" s="53"/>
      <c r="D21" s="53"/>
      <c r="E21" s="53"/>
      <c r="F21" s="53"/>
      <c r="G21" s="53"/>
      <c r="H21" s="53"/>
      <c r="I21" s="53"/>
      <c r="J21" s="23"/>
    </row>
    <row r="22" spans="1:10">
      <c r="A22" s="19"/>
      <c r="B22" t="s">
        <v>35</v>
      </c>
      <c r="J22" s="24"/>
    </row>
    <row r="23" spans="1:10">
      <c r="A23" s="19"/>
      <c r="B23" s="3" t="s">
        <v>1</v>
      </c>
      <c r="C23" s="38" t="s">
        <v>8</v>
      </c>
      <c r="D23" s="38"/>
      <c r="E23" s="38"/>
      <c r="F23" s="26"/>
      <c r="G23" s="17" t="s">
        <v>12</v>
      </c>
      <c r="H23" t="s">
        <v>13</v>
      </c>
      <c r="J23" s="24"/>
    </row>
    <row r="24" spans="1:10">
      <c r="A24" s="19"/>
      <c r="C24" s="1"/>
      <c r="D24" s="1"/>
      <c r="E24" s="1"/>
      <c r="F24" s="9"/>
      <c r="G24" s="8"/>
      <c r="J24" s="24"/>
    </row>
    <row r="25" spans="1:10">
      <c r="A25" s="19"/>
      <c r="B25" s="73" t="s">
        <v>2</v>
      </c>
      <c r="C25" s="38" t="s">
        <v>8</v>
      </c>
      <c r="D25" s="38"/>
      <c r="E25" s="38"/>
      <c r="F25" s="26"/>
      <c r="G25" s="17" t="s">
        <v>12</v>
      </c>
      <c r="H25" t="s">
        <v>14</v>
      </c>
      <c r="J25" s="24"/>
    </row>
    <row r="26" spans="1:10">
      <c r="A26" s="19"/>
      <c r="B26" s="73"/>
      <c r="C26" s="38" t="s">
        <v>9</v>
      </c>
      <c r="D26" s="38"/>
      <c r="E26" s="38"/>
      <c r="F26" s="26"/>
      <c r="G26" s="17" t="s">
        <v>12</v>
      </c>
      <c r="H26" t="s">
        <v>15</v>
      </c>
      <c r="J26" s="24"/>
    </row>
    <row r="27" spans="1:10">
      <c r="A27" s="19"/>
      <c r="B27" s="73"/>
      <c r="C27" s="38" t="s">
        <v>10</v>
      </c>
      <c r="D27" s="38"/>
      <c r="E27" s="38"/>
      <c r="F27" s="26"/>
      <c r="G27" s="17" t="s">
        <v>12</v>
      </c>
      <c r="H27" t="s">
        <v>16</v>
      </c>
      <c r="J27" s="24"/>
    </row>
    <row r="28" spans="1:10">
      <c r="A28" s="19"/>
      <c r="B28" s="73"/>
      <c r="C28" s="38" t="s">
        <v>11</v>
      </c>
      <c r="D28" s="38"/>
      <c r="E28" s="38"/>
      <c r="F28" s="26"/>
      <c r="G28" s="17" t="s">
        <v>12</v>
      </c>
      <c r="H28" t="s">
        <v>17</v>
      </c>
      <c r="J28" s="24"/>
    </row>
    <row r="29" spans="1:10">
      <c r="A29" s="19"/>
      <c r="J29" s="24"/>
    </row>
    <row r="30" spans="1:10">
      <c r="A30" s="19"/>
      <c r="B30" t="s">
        <v>36</v>
      </c>
      <c r="J30" s="24"/>
    </row>
    <row r="31" spans="1:10">
      <c r="A31" s="19"/>
      <c r="B31" s="69" t="s">
        <v>23</v>
      </c>
      <c r="C31" s="43" t="s">
        <v>8</v>
      </c>
      <c r="D31" s="72"/>
      <c r="E31" s="44"/>
      <c r="F31" s="27"/>
      <c r="G31" s="2" t="s">
        <v>18</v>
      </c>
      <c r="H31" t="s">
        <v>19</v>
      </c>
      <c r="J31" s="24"/>
    </row>
    <row r="32" spans="1:10">
      <c r="A32" s="19"/>
      <c r="B32" s="70"/>
      <c r="C32" s="43" t="s">
        <v>9</v>
      </c>
      <c r="D32" s="72"/>
      <c r="E32" s="44"/>
      <c r="F32" s="27"/>
      <c r="G32" s="2" t="s">
        <v>18</v>
      </c>
      <c r="H32" t="s">
        <v>20</v>
      </c>
      <c r="J32" s="24"/>
    </row>
    <row r="33" spans="1:10">
      <c r="A33" s="19"/>
      <c r="B33" s="70"/>
      <c r="C33" s="43" t="s">
        <v>10</v>
      </c>
      <c r="D33" s="72"/>
      <c r="E33" s="44"/>
      <c r="F33" s="27"/>
      <c r="G33" s="2" t="s">
        <v>18</v>
      </c>
      <c r="H33" t="s">
        <v>21</v>
      </c>
      <c r="J33" s="24"/>
    </row>
    <row r="34" spans="1:10">
      <c r="A34" s="19"/>
      <c r="B34" s="71"/>
      <c r="C34" s="43" t="s">
        <v>11</v>
      </c>
      <c r="D34" s="72"/>
      <c r="E34" s="44"/>
      <c r="F34" s="27"/>
      <c r="G34" s="2" t="s">
        <v>18</v>
      </c>
      <c r="H34" t="s">
        <v>22</v>
      </c>
      <c r="J34" s="24"/>
    </row>
    <row r="35" spans="1:10">
      <c r="A35" s="19"/>
      <c r="J35" s="24"/>
    </row>
    <row r="36" spans="1:10">
      <c r="A36" s="19"/>
      <c r="B36" t="s">
        <v>37</v>
      </c>
      <c r="J36" s="24"/>
    </row>
    <row r="37" spans="1:10">
      <c r="A37" s="19"/>
      <c r="B37" s="3" t="s">
        <v>1</v>
      </c>
      <c r="C37" s="3" t="s">
        <v>8</v>
      </c>
      <c r="D37" s="68" t="s">
        <v>24</v>
      </c>
      <c r="E37" s="68"/>
      <c r="F37" s="30" t="e">
        <f>F31/F23</f>
        <v>#DIV/0!</v>
      </c>
      <c r="G37" s="2" t="s">
        <v>18</v>
      </c>
      <c r="H37" t="s">
        <v>53</v>
      </c>
      <c r="J37" s="24"/>
    </row>
    <row r="38" spans="1:10">
      <c r="A38" s="19"/>
      <c r="B38" s="65"/>
      <c r="C38" s="65"/>
      <c r="D38" s="65"/>
      <c r="E38" s="65"/>
      <c r="F38" s="65"/>
      <c r="G38" s="65"/>
      <c r="J38" s="24"/>
    </row>
    <row r="39" spans="1:10">
      <c r="A39" s="19"/>
      <c r="B39" s="73" t="s">
        <v>2</v>
      </c>
      <c r="C39" s="3" t="s">
        <v>8</v>
      </c>
      <c r="D39" s="68" t="s">
        <v>25</v>
      </c>
      <c r="E39" s="68"/>
      <c r="F39" s="15" t="e">
        <f>F31/F25</f>
        <v>#DIV/0!</v>
      </c>
      <c r="G39" s="2" t="s">
        <v>18</v>
      </c>
      <c r="H39" t="s">
        <v>54</v>
      </c>
      <c r="J39" s="24"/>
    </row>
    <row r="40" spans="1:10">
      <c r="A40" s="19"/>
      <c r="B40" s="73"/>
      <c r="C40" s="3" t="s">
        <v>9</v>
      </c>
      <c r="D40" s="68" t="s">
        <v>26</v>
      </c>
      <c r="E40" s="68"/>
      <c r="F40" s="15" t="e">
        <f>F32/F26</f>
        <v>#DIV/0!</v>
      </c>
      <c r="G40" s="2" t="s">
        <v>18</v>
      </c>
      <c r="H40" t="s">
        <v>55</v>
      </c>
      <c r="J40" s="24"/>
    </row>
    <row r="41" spans="1:10">
      <c r="A41" s="19"/>
      <c r="B41" s="73"/>
      <c r="C41" s="3" t="s">
        <v>10</v>
      </c>
      <c r="D41" s="68" t="s">
        <v>27</v>
      </c>
      <c r="E41" s="68"/>
      <c r="F41" s="15" t="e">
        <f>F33/F27</f>
        <v>#DIV/0!</v>
      </c>
      <c r="G41" s="2" t="s">
        <v>18</v>
      </c>
      <c r="H41" t="s">
        <v>56</v>
      </c>
      <c r="J41" s="24"/>
    </row>
    <row r="42" spans="1:10">
      <c r="A42" s="19"/>
      <c r="B42" s="73"/>
      <c r="C42" s="3" t="s">
        <v>11</v>
      </c>
      <c r="D42" s="68" t="s">
        <v>28</v>
      </c>
      <c r="E42" s="68"/>
      <c r="F42" s="15" t="e">
        <f>F34/F28</f>
        <v>#DIV/0!</v>
      </c>
      <c r="G42" s="2" t="s">
        <v>18</v>
      </c>
      <c r="H42" t="s">
        <v>57</v>
      </c>
      <c r="J42" s="24"/>
    </row>
    <row r="43" spans="1:10">
      <c r="A43" s="19"/>
      <c r="F43" s="30" t="e">
        <f>SUM(F39:F42)</f>
        <v>#DIV/0!</v>
      </c>
      <c r="G43" s="2" t="s">
        <v>18</v>
      </c>
      <c r="H43" t="s">
        <v>58</v>
      </c>
      <c r="J43" s="24"/>
    </row>
    <row r="44" spans="1:10" ht="18.5" thickBot="1">
      <c r="A44" s="20"/>
      <c r="B44" s="21"/>
      <c r="C44" s="21"/>
      <c r="D44" s="21"/>
      <c r="E44" s="21"/>
      <c r="F44" s="21"/>
      <c r="G44" s="22"/>
      <c r="H44" s="21"/>
      <c r="I44" s="21"/>
      <c r="J44" s="25"/>
    </row>
    <row r="47" spans="1:10">
      <c r="C47" s="35" t="s">
        <v>47</v>
      </c>
    </row>
    <row r="49" spans="4:9">
      <c r="D49" s="35" t="s">
        <v>48</v>
      </c>
      <c r="F49" s="36"/>
      <c r="G49" s="37"/>
      <c r="H49" s="36"/>
      <c r="I49" s="36"/>
    </row>
    <row r="51" spans="4:9">
      <c r="D51" s="35" t="s">
        <v>49</v>
      </c>
      <c r="E51" s="35"/>
      <c r="F51" s="36"/>
      <c r="G51" s="37"/>
      <c r="H51" s="36"/>
      <c r="I51" s="36"/>
    </row>
  </sheetData>
  <mergeCells count="48">
    <mergeCell ref="B12:C14"/>
    <mergeCell ref="B16:B18"/>
    <mergeCell ref="E13:F13"/>
    <mergeCell ref="E14:F14"/>
    <mergeCell ref="I13:I14"/>
    <mergeCell ref="J13:J14"/>
    <mergeCell ref="J17:J18"/>
    <mergeCell ref="I17:I18"/>
    <mergeCell ref="E7:F7"/>
    <mergeCell ref="E8:F8"/>
    <mergeCell ref="D10:I10"/>
    <mergeCell ref="B39:B42"/>
    <mergeCell ref="D40:E40"/>
    <mergeCell ref="D41:E41"/>
    <mergeCell ref="D42:E42"/>
    <mergeCell ref="D39:E39"/>
    <mergeCell ref="C28:E28"/>
    <mergeCell ref="I16:J16"/>
    <mergeCell ref="B38:G38"/>
    <mergeCell ref="A6:A8"/>
    <mergeCell ref="A12:A14"/>
    <mergeCell ref="A16:A18"/>
    <mergeCell ref="D37:E37"/>
    <mergeCell ref="B31:B34"/>
    <mergeCell ref="C31:E31"/>
    <mergeCell ref="C32:E32"/>
    <mergeCell ref="C33:E33"/>
    <mergeCell ref="C34:E34"/>
    <mergeCell ref="B25:B28"/>
    <mergeCell ref="C23:E23"/>
    <mergeCell ref="C25:E25"/>
    <mergeCell ref="I20:J20"/>
    <mergeCell ref="C26:E26"/>
    <mergeCell ref="C27:E27"/>
    <mergeCell ref="E6:G6"/>
    <mergeCell ref="E12:G12"/>
    <mergeCell ref="A1:J1"/>
    <mergeCell ref="I6:J6"/>
    <mergeCell ref="I12:J12"/>
    <mergeCell ref="A3:B3"/>
    <mergeCell ref="C3:D3"/>
    <mergeCell ref="E3:J3"/>
    <mergeCell ref="B5:J5"/>
    <mergeCell ref="A21:I21"/>
    <mergeCell ref="B6:C8"/>
    <mergeCell ref="C20:H20"/>
    <mergeCell ref="I7:I8"/>
    <mergeCell ref="J7:J8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計算用</vt:lpstr>
      <vt:lpstr>計算用!Print_Area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岩崎 正蔵</dc:creator>
  <cp:lastModifiedBy>ikmadmin</cp:lastModifiedBy>
  <cp:lastPrinted>2026-04-24T10:21:11Z</cp:lastPrinted>
  <dcterms:created xsi:type="dcterms:W3CDTF">2015-06-05T18:19:34Z</dcterms:created>
  <dcterms:modified xsi:type="dcterms:W3CDTF">2026-04-28T03:51:45Z</dcterms:modified>
</cp:coreProperties>
</file>